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ile01sv-24\02 総務部\デジタル推進課\情報推進担当\03統計担当\15_統計書（統計わこう）\令和６年度統計わこう\05_令和6年度版統計わこう（都市整備課まち）\HPアップロード用\データ\"/>
    </mc:Choice>
  </mc:AlternateContent>
  <xr:revisionPtr revIDLastSave="0" documentId="8_{3007ED00-0112-4275-96A2-8630E9D955E9}" xr6:coauthVersionLast="47" xr6:coauthVersionMax="47" xr10:uidLastSave="{00000000-0000-0000-0000-000000000000}"/>
  <bookViews>
    <workbookView xWindow="-108" yWindow="-108" windowWidth="23256" windowHeight="12456" xr2:uid="{8DB55A5D-1CC0-4D45-9BB7-5FE773599ACA}"/>
  </bookViews>
  <sheets>
    <sheet name="目次" sheetId="6" r:id="rId1"/>
    <sheet name="表１,表２" sheetId="1" r:id="rId2"/>
    <sheet name="表３,表４" sheetId="2" r:id="rId3"/>
    <sheet name="表５,表６" sheetId="3" r:id="rId4"/>
  </sheets>
  <definedNames>
    <definedName name="_xlnm.Print_Area" localSheetId="1">'表１,表２'!$B$2:$M$27</definedName>
    <definedName name="_xlnm.Print_Area" localSheetId="2">'表３,表４'!$B$2:$I$34</definedName>
    <definedName name="_xlnm.Print_Area" localSheetId="3">'表５,表６'!$B$2:$J$32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3" l="1"/>
  <c r="I13" i="2"/>
  <c r="I30" i="3"/>
  <c r="H30" i="3"/>
  <c r="G30" i="3"/>
  <c r="F30" i="3"/>
  <c r="E30" i="3"/>
  <c r="D30" i="3"/>
  <c r="J18" i="3"/>
  <c r="I18" i="3"/>
  <c r="H18" i="3"/>
  <c r="G18" i="3"/>
  <c r="F18" i="3"/>
  <c r="E18" i="3"/>
  <c r="D18" i="3"/>
  <c r="C18" i="3"/>
  <c r="I12" i="2"/>
  <c r="I11" i="2"/>
  <c r="I10" i="2"/>
  <c r="I9" i="2"/>
  <c r="I8" i="2"/>
  <c r="I7" i="2"/>
  <c r="I6" i="2"/>
  <c r="C7" i="2"/>
  <c r="C8" i="2"/>
  <c r="C9" i="2"/>
  <c r="G24" i="1"/>
  <c r="G2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C8" i="1"/>
</calcChain>
</file>

<file path=xl/sharedStrings.xml><?xml version="1.0" encoding="utf-8"?>
<sst xmlns="http://schemas.openxmlformats.org/spreadsheetml/2006/main" count="167" uniqueCount="104">
  <si>
    <t>各年３月３１日</t>
    <rPh sb="0" eb="2">
      <t>カクネン</t>
    </rPh>
    <rPh sb="3" eb="4">
      <t>ガツ</t>
    </rPh>
    <rPh sb="6" eb="7">
      <t>ニチ</t>
    </rPh>
    <phoneticPr fontId="24"/>
  </si>
  <si>
    <t>９　建設</t>
    <rPh sb="2" eb="4">
      <t>けんせつ</t>
    </rPh>
    <phoneticPr fontId="23" type="Hiragana"/>
  </si>
  <si>
    <t>路面内訳</t>
    <rPh sb="0" eb="2">
      <t>ロメン</t>
    </rPh>
    <rPh sb="2" eb="4">
      <t>ウチワケ</t>
    </rPh>
    <phoneticPr fontId="24"/>
  </si>
  <si>
    <t>表５</t>
    <rPh sb="0" eb="1">
      <t>ひょう</t>
    </rPh>
    <phoneticPr fontId="23" type="Hiragana"/>
  </si>
  <si>
    <t>目次</t>
    <rPh sb="0" eb="2">
      <t>もくじ</t>
    </rPh>
    <phoneticPr fontId="23" type="Hiragana"/>
  </si>
  <si>
    <t>橋梁の現況</t>
  </si>
  <si>
    <t>長屋住宅</t>
  </si>
  <si>
    <t>平成</t>
    <rPh sb="0" eb="2">
      <t>ヘイセイ</t>
    </rPh>
    <phoneticPr fontId="24"/>
  </si>
  <si>
    <t>工作物</t>
  </si>
  <si>
    <t>永久橋</t>
    <rPh sb="0" eb="2">
      <t>エイキュウ</t>
    </rPh>
    <rPh sb="2" eb="3">
      <t>ハシ</t>
    </rPh>
    <phoneticPr fontId="24"/>
  </si>
  <si>
    <t>市道舗装状況</t>
  </si>
  <si>
    <t>表３</t>
    <rPh sb="0" eb="1">
      <t>ひょう</t>
    </rPh>
    <phoneticPr fontId="23" type="Hiragana"/>
  </si>
  <si>
    <t>統計表</t>
    <rPh sb="0" eb="3">
      <t>とうけいひょう</t>
    </rPh>
    <phoneticPr fontId="23" type="Hiragana"/>
  </si>
  <si>
    <t>年次</t>
    <rPh sb="0" eb="2">
      <t>ネンジ</t>
    </rPh>
    <phoneticPr fontId="24"/>
  </si>
  <si>
    <t>ｍ</t>
    <phoneticPr fontId="24"/>
  </si>
  <si>
    <t>表１</t>
    <rPh sb="0" eb="1">
      <t>ひょう</t>
    </rPh>
    <phoneticPr fontId="23" type="Hiragana"/>
  </si>
  <si>
    <t>実延長</t>
    <rPh sb="0" eb="1">
      <t>ミ</t>
    </rPh>
    <rPh sb="1" eb="3">
      <t>エンチョウ</t>
    </rPh>
    <phoneticPr fontId="24"/>
  </si>
  <si>
    <t>道路状況</t>
  </si>
  <si>
    <t>表２</t>
    <rPh sb="0" eb="1">
      <t>ひょう</t>
    </rPh>
    <phoneticPr fontId="23" type="Hiragana"/>
  </si>
  <si>
    <t>実面積</t>
  </si>
  <si>
    <t>表４</t>
    <rPh sb="0" eb="1">
      <t>ひょう</t>
    </rPh>
    <phoneticPr fontId="23" type="Hiragana"/>
  </si>
  <si>
    <t>ｍ</t>
  </si>
  <si>
    <t>舗装率</t>
  </si>
  <si>
    <t>年次</t>
  </si>
  <si>
    <t>用途地域別面積</t>
  </si>
  <si>
    <t>建築確認申請受付状況</t>
  </si>
  <si>
    <t>砂利道</t>
    <rPh sb="0" eb="3">
      <t>ジャリミチ</t>
    </rPh>
    <phoneticPr fontId="24"/>
  </si>
  <si>
    <t>（60/200）</t>
  </si>
  <si>
    <t>表６</t>
    <rPh sb="0" eb="1">
      <t>ひょう</t>
    </rPh>
    <phoneticPr fontId="23" type="Hiragana"/>
  </si>
  <si>
    <t>下水道事業者普及状況</t>
  </si>
  <si>
    <t>目次へ戻る</t>
    <rPh sb="0" eb="2">
      <t>モクジ</t>
    </rPh>
    <rPh sb="3" eb="4">
      <t>モド</t>
    </rPh>
    <phoneticPr fontId="24"/>
  </si>
  <si>
    <t>㎡</t>
  </si>
  <si>
    <t>各年４月１日</t>
    <rPh sb="0" eb="2">
      <t>カクネン</t>
    </rPh>
    <rPh sb="3" eb="4">
      <t>ガツ</t>
    </rPh>
    <rPh sb="5" eb="6">
      <t>ニチ</t>
    </rPh>
    <phoneticPr fontId="24"/>
  </si>
  <si>
    <t>表１　橋梁の現況</t>
    <rPh sb="0" eb="1">
      <t>ヒョウ</t>
    </rPh>
    <rPh sb="3" eb="5">
      <t>キョウリョウ</t>
    </rPh>
    <rPh sb="6" eb="8">
      <t>ゲンキョウ</t>
    </rPh>
    <phoneticPr fontId="24"/>
  </si>
  <si>
    <t>総数</t>
    <rPh sb="0" eb="2">
      <t>ソウスウ</t>
    </rPh>
    <phoneticPr fontId="24"/>
  </si>
  <si>
    <t>木造橋</t>
    <rPh sb="0" eb="2">
      <t>モクゾウ</t>
    </rPh>
    <rPh sb="2" eb="3">
      <t>ハシ</t>
    </rPh>
    <phoneticPr fontId="24"/>
  </si>
  <si>
    <t>橋数</t>
    <rPh sb="0" eb="1">
      <t>ハシ</t>
    </rPh>
    <rPh sb="1" eb="2">
      <t>スウ</t>
    </rPh>
    <phoneticPr fontId="24"/>
  </si>
  <si>
    <t>延長</t>
    <rPh sb="0" eb="2">
      <t>エンチョウ</t>
    </rPh>
    <phoneticPr fontId="24"/>
  </si>
  <si>
    <t>区分（建ぺい率／容積率）</t>
  </si>
  <si>
    <t>資料　道路安全課</t>
    <rPh sb="0" eb="2">
      <t>シリョウ</t>
    </rPh>
    <rPh sb="3" eb="5">
      <t>ドウロ</t>
    </rPh>
    <rPh sb="5" eb="8">
      <t>アンゼンカ</t>
    </rPh>
    <phoneticPr fontId="24"/>
  </si>
  <si>
    <t>面積</t>
    <rPh sb="0" eb="2">
      <t>メンセキ</t>
    </rPh>
    <phoneticPr fontId="24"/>
  </si>
  <si>
    <t>（注）舗装率＝舗装延長÷実延長×100</t>
    <rPh sb="1" eb="2">
      <t>チュウ</t>
    </rPh>
    <rPh sb="3" eb="5">
      <t>ホソウ</t>
    </rPh>
    <rPh sb="5" eb="6">
      <t>リツ</t>
    </rPh>
    <rPh sb="7" eb="9">
      <t>ホソウ</t>
    </rPh>
    <rPh sb="9" eb="11">
      <t>エンチョウ</t>
    </rPh>
    <rPh sb="12" eb="13">
      <t>ジツ</t>
    </rPh>
    <rPh sb="13" eb="16">
      <t>エンチョウカケル</t>
    </rPh>
    <phoneticPr fontId="24"/>
  </si>
  <si>
    <t>㎡</t>
    <phoneticPr fontId="24"/>
  </si>
  <si>
    <t>年</t>
    <rPh sb="0" eb="1">
      <t>ネン</t>
    </rPh>
    <phoneticPr fontId="24"/>
  </si>
  <si>
    <t>表２　道路状況</t>
    <rPh sb="0" eb="1">
      <t>ヒョウ</t>
    </rPh>
    <rPh sb="3" eb="5">
      <t>ドウロ</t>
    </rPh>
    <rPh sb="5" eb="7">
      <t>ジョウキョウ</t>
    </rPh>
    <phoneticPr fontId="24"/>
  </si>
  <si>
    <t>-</t>
  </si>
  <si>
    <t>令和</t>
    <rPh sb="0" eb="2">
      <t>レイワ</t>
    </rPh>
    <phoneticPr fontId="24"/>
  </si>
  <si>
    <t>-</t>
    <phoneticPr fontId="24"/>
  </si>
  <si>
    <t>区分</t>
    <rPh sb="0" eb="2">
      <t>クブン</t>
    </rPh>
    <phoneticPr fontId="24"/>
  </si>
  <si>
    <t>路線数</t>
    <rPh sb="0" eb="3">
      <t>ロセンスウ</t>
    </rPh>
    <phoneticPr fontId="24"/>
  </si>
  <si>
    <t>舗装道</t>
    <rPh sb="0" eb="2">
      <t>ホソウ</t>
    </rPh>
    <rPh sb="2" eb="3">
      <t>ドウ</t>
    </rPh>
    <phoneticPr fontId="24"/>
  </si>
  <si>
    <t>市道</t>
    <rPh sb="0" eb="2">
      <t>シドウ</t>
    </rPh>
    <phoneticPr fontId="24"/>
  </si>
  <si>
    <t>年間舗装延長</t>
  </si>
  <si>
    <t>本</t>
    <rPh sb="0" eb="1">
      <t>ホン</t>
    </rPh>
    <phoneticPr fontId="24"/>
  </si>
  <si>
    <t>表４　用途地域別面積</t>
  </si>
  <si>
    <t>平成</t>
  </si>
  <si>
    <t>舗装延長</t>
  </si>
  <si>
    <t>表３　市道舗装状況</t>
    <rPh sb="0" eb="1">
      <t>ヒョウ</t>
    </rPh>
    <rPh sb="3" eb="5">
      <t>シドウ</t>
    </rPh>
    <rPh sb="5" eb="7">
      <t>ホソウ</t>
    </rPh>
    <rPh sb="7" eb="9">
      <t>ジョウキョウ</t>
    </rPh>
    <phoneticPr fontId="24"/>
  </si>
  <si>
    <t>実延長</t>
  </si>
  <si>
    <t>％</t>
  </si>
  <si>
    <t>面積（ha）</t>
  </si>
  <si>
    <t>構成比（％）</t>
  </si>
  <si>
    <t>第一種中高層住居専用地域</t>
  </si>
  <si>
    <t>第一種住居専用地域</t>
  </si>
  <si>
    <t>第二種住居専用地域</t>
  </si>
  <si>
    <t>準住居地域</t>
  </si>
  <si>
    <t>近隣商業地域</t>
  </si>
  <si>
    <t>（80/200）</t>
  </si>
  <si>
    <t>（80/300）</t>
  </si>
  <si>
    <t>商業地域</t>
  </si>
  <si>
    <t>（80/400）</t>
  </si>
  <si>
    <t>準工業地域</t>
  </si>
  <si>
    <t>工業地域</t>
  </si>
  <si>
    <t>工業専用地域</t>
  </si>
  <si>
    <t>計</t>
  </si>
  <si>
    <t>資料　都市整備課</t>
    <rPh sb="0" eb="2">
      <t>シリョウ</t>
    </rPh>
    <rPh sb="3" eb="5">
      <t>トシ</t>
    </rPh>
    <rPh sb="5" eb="8">
      <t>セイビカ</t>
    </rPh>
    <phoneticPr fontId="24"/>
  </si>
  <si>
    <t>表５　建築確認申請受付状況</t>
  </si>
  <si>
    <t>区分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</si>
  <si>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4"/>
  </si>
  <si>
    <t>表６　下水道事業普及状況</t>
  </si>
  <si>
    <t>件</t>
  </si>
  <si>
    <t>専用住宅</t>
  </si>
  <si>
    <t>併用住宅</t>
  </si>
  <si>
    <t>共同住宅</t>
  </si>
  <si>
    <t>事務所</t>
  </si>
  <si>
    <t>店舗</t>
  </si>
  <si>
    <t>倉庫</t>
  </si>
  <si>
    <t>工場</t>
  </si>
  <si>
    <t>病院</t>
  </si>
  <si>
    <t>公共建物</t>
  </si>
  <si>
    <t>その他</t>
  </si>
  <si>
    <t>資料　建築課</t>
    <rPh sb="0" eb="2">
      <t>シリョウ</t>
    </rPh>
    <rPh sb="3" eb="5">
      <t>ケンチク</t>
    </rPh>
    <rPh sb="5" eb="6">
      <t>カ</t>
    </rPh>
    <phoneticPr fontId="24"/>
  </si>
  <si>
    <t>平成28年度</t>
    <rPh sb="0" eb="2">
      <t>ヘイセイ</t>
    </rPh>
    <rPh sb="4" eb="6">
      <t>ネンド</t>
    </rPh>
    <phoneticPr fontId="24"/>
  </si>
  <si>
    <t>令和元年度</t>
  </si>
  <si>
    <t>A　行政人口（人）</t>
  </si>
  <si>
    <t>B　処理区域面積（ha）</t>
  </si>
  <si>
    <t>C　処理区域内人口（人）</t>
  </si>
  <si>
    <t>D　処理区域内世帯数</t>
  </si>
  <si>
    <t>普及率（C/A）（％）</t>
  </si>
  <si>
    <t>資料　下水道課</t>
  </si>
  <si>
    <t>年</t>
    <rPh sb="0" eb="1">
      <t>ネン</t>
    </rPh>
    <phoneticPr fontId="24"/>
  </si>
  <si>
    <t>令和６年３月３１日</t>
    <rPh sb="0" eb="2">
      <t>レイワ</t>
    </rPh>
    <rPh sb="3" eb="4">
      <t>ネン</t>
    </rPh>
    <rPh sb="5" eb="6">
      <t>ガツ</t>
    </rPh>
    <rPh sb="8" eb="9">
      <t>ニチ</t>
    </rPh>
    <phoneticPr fontId="24"/>
  </si>
  <si>
    <t>平成29年度</t>
    <rPh sb="0" eb="2">
      <t>ヘイセイ</t>
    </rPh>
    <rPh sb="4" eb="6">
      <t>ネンド</t>
    </rPh>
    <phoneticPr fontId="24"/>
  </si>
  <si>
    <t>-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</si>
</sst>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.0;&quot;△ &quot;#,##0.0"/>
    <numFmt numFmtId="178" formatCode="0.0_ "/>
    <numFmt numFmtId="179" formatCode="&quot;平成&quot;General&quot;年度&quot;"/>
    <numFmt numFmtId="180" formatCode="0_);[Red]\(0\)"/>
    <numFmt numFmtId="181" formatCode="0.00_ "/>
  </numFmts>
  <fonts count="26" x14ac:knownFonts="1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5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69">
    <xf numFmtId="0" fontId="0" fillId="0" borderId="0" xfId="0"/>
    <xf numFmtId="0" fontId="19" fillId="0" borderId="0" xfId="0" applyFont="1"/>
    <xf numFmtId="0" fontId="0" fillId="18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28" applyBorder="1" applyAlignment="1" applyProtection="1"/>
    <xf numFmtId="0" fontId="20" fillId="0" borderId="0" xfId="0" applyFont="1"/>
    <xf numFmtId="0" fontId="20" fillId="0" borderId="0" xfId="0" applyFont="1" applyAlignment="1">
      <alignment vertical="center"/>
    </xf>
    <xf numFmtId="0" fontId="6" fillId="0" borderId="0" xfId="28" applyFill="1" applyAlignment="1" applyProtection="1"/>
    <xf numFmtId="0" fontId="21" fillId="0" borderId="0" xfId="0" applyFont="1"/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38" fontId="20" fillId="0" borderId="15" xfId="34" applyFont="1" applyFill="1" applyBorder="1" applyAlignment="1">
      <alignment vertical="center"/>
    </xf>
    <xf numFmtId="38" fontId="20" fillId="0" borderId="0" xfId="34" applyFont="1" applyFill="1" applyBorder="1" applyAlignment="1">
      <alignment vertical="center"/>
    </xf>
    <xf numFmtId="0" fontId="20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38" fontId="20" fillId="0" borderId="18" xfId="34" applyFont="1" applyFill="1" applyBorder="1" applyAlignment="1">
      <alignment vertical="center"/>
    </xf>
    <xf numFmtId="38" fontId="20" fillId="0" borderId="16" xfId="34" applyFont="1" applyFill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6" xfId="0" applyFont="1" applyBorder="1" applyAlignment="1">
      <alignment horizontal="right"/>
    </xf>
    <xf numFmtId="177" fontId="20" fillId="0" borderId="0" xfId="0" applyNumberFormat="1" applyFont="1" applyAlignment="1">
      <alignment vertical="center"/>
    </xf>
    <xf numFmtId="176" fontId="20" fillId="0" borderId="0" xfId="34" applyNumberFormat="1" applyFont="1" applyBorder="1" applyAlignment="1" applyProtection="1">
      <alignment vertical="center"/>
      <protection locked="0"/>
    </xf>
    <xf numFmtId="176" fontId="20" fillId="0" borderId="0" xfId="34" applyNumberFormat="1" applyFont="1" applyBorder="1" applyAlignment="1">
      <alignment horizontal="right" vertical="center"/>
    </xf>
    <xf numFmtId="176" fontId="20" fillId="0" borderId="0" xfId="34" applyNumberFormat="1" applyFont="1" applyFill="1" applyBorder="1" applyAlignment="1" applyProtection="1">
      <alignment vertical="center"/>
      <protection locked="0"/>
    </xf>
    <xf numFmtId="176" fontId="20" fillId="0" borderId="0" xfId="34" applyNumberFormat="1" applyFont="1" applyFill="1" applyBorder="1" applyAlignment="1">
      <alignment horizontal="right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176" fontId="20" fillId="0" borderId="16" xfId="34" applyNumberFormat="1" applyFont="1" applyFill="1" applyBorder="1" applyAlignment="1" applyProtection="1">
      <alignment vertical="center"/>
      <protection locked="0"/>
    </xf>
    <xf numFmtId="176" fontId="20" fillId="0" borderId="16" xfId="34" applyNumberFormat="1" applyFont="1" applyFill="1" applyBorder="1" applyAlignment="1">
      <alignment horizontal="right" vertical="center"/>
    </xf>
    <xf numFmtId="178" fontId="20" fillId="0" borderId="22" xfId="0" applyNumberFormat="1" applyFont="1" applyBorder="1" applyAlignment="1">
      <alignment vertical="center"/>
    </xf>
    <xf numFmtId="180" fontId="20" fillId="0" borderId="10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79" fontId="22" fillId="0" borderId="19" xfId="0" applyNumberFormat="1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quotePrefix="1" applyFont="1" applyAlignment="1">
      <alignment horizontal="right" vertical="center"/>
    </xf>
    <xf numFmtId="0" fontId="20" fillId="0" borderId="22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3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16" xfId="0" applyFont="1" applyBorder="1" applyAlignment="1">
      <alignment vertical="center"/>
    </xf>
    <xf numFmtId="181" fontId="20" fillId="0" borderId="16" xfId="0" applyNumberFormat="1" applyFont="1" applyBorder="1" applyAlignment="1">
      <alignment horizontal="right" vertical="center"/>
    </xf>
    <xf numFmtId="177" fontId="20" fillId="0" borderId="16" xfId="0" applyNumberFormat="1" applyFont="1" applyBorder="1" applyAlignment="1">
      <alignment vertical="center"/>
    </xf>
    <xf numFmtId="178" fontId="20" fillId="0" borderId="0" xfId="0" applyNumberFormat="1" applyFont="1" applyAlignment="1" applyProtection="1">
      <alignment vertical="center"/>
      <protection locked="0"/>
    </xf>
    <xf numFmtId="178" fontId="20" fillId="0" borderId="0" xfId="0" applyNumberFormat="1" applyFont="1" applyAlignment="1">
      <alignment vertical="center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38" fontId="20" fillId="0" borderId="16" xfId="34" applyFont="1" applyFill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38" fontId="20" fillId="0" borderId="0" xfId="34" applyFont="1" applyFill="1" applyBorder="1" applyAlignment="1" applyProtection="1">
      <alignment horizontal="center" vertical="center"/>
      <protection locked="0"/>
    </xf>
    <xf numFmtId="58" fontId="20" fillId="0" borderId="16" xfId="0" applyNumberFormat="1" applyFont="1" applyBorder="1" applyAlignment="1">
      <alignment horizontal="right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righ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25</xdr:row>
      <xdr:rowOff>45720</xdr:rowOff>
    </xdr:from>
    <xdr:to>
      <xdr:col>5</xdr:col>
      <xdr:colOff>7620</xdr:colOff>
      <xdr:row>26</xdr:row>
      <xdr:rowOff>182880</xdr:rowOff>
    </xdr:to>
    <xdr:sp macro="" textlink="">
      <xdr:nvSpPr>
        <xdr:cNvPr id="1030" name="AutoShape 5">
          <a:extLst>
            <a:ext uri="{FF2B5EF4-FFF2-40B4-BE49-F238E27FC236}">
              <a16:creationId xmlns:a16="http://schemas.microsoft.com/office/drawing/2014/main" id="{7DB234C7-7F2C-8E2E-0455-9B0994170330}"/>
            </a:ext>
          </a:extLst>
        </xdr:cNvPr>
        <xdr:cNvSpPr>
          <a:spLocks/>
        </xdr:cNvSpPr>
      </xdr:nvSpPr>
      <xdr:spPr bwMode="auto">
        <a:xfrm>
          <a:off x="2400300" y="5143500"/>
          <a:ext cx="213360" cy="365760"/>
        </a:xfrm>
        <a:prstGeom prst="leftBrace">
          <a:avLst>
            <a:gd name="adj1" fmla="val 1423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C094-7090-4305-8020-BAFA599E8EAB}">
  <sheetPr codeName="Sheet7"/>
  <dimension ref="A2:B10"/>
  <sheetViews>
    <sheetView showGridLines="0" tabSelected="1" zoomScaleNormal="100" workbookViewId="0">
      <selection activeCell="A2" sqref="A2"/>
    </sheetView>
  </sheetViews>
  <sheetFormatPr defaultRowHeight="14.4" x14ac:dyDescent="0.2"/>
  <cols>
    <col min="2" max="2" width="57.3984375" customWidth="1"/>
  </cols>
  <sheetData>
    <row r="2" spans="1:2" ht="19.2" x14ac:dyDescent="0.25">
      <c r="A2" s="1" t="s">
        <v>1</v>
      </c>
    </row>
    <row r="4" spans="1:2" x14ac:dyDescent="0.2">
      <c r="A4" s="2" t="s">
        <v>4</v>
      </c>
      <c r="B4" s="2" t="s">
        <v>12</v>
      </c>
    </row>
    <row r="5" spans="1:2" x14ac:dyDescent="0.2">
      <c r="A5" s="3" t="s">
        <v>15</v>
      </c>
      <c r="B5" s="4" t="s">
        <v>5</v>
      </c>
    </row>
    <row r="6" spans="1:2" x14ac:dyDescent="0.2">
      <c r="A6" s="3" t="s">
        <v>18</v>
      </c>
      <c r="B6" s="4" t="s">
        <v>17</v>
      </c>
    </row>
    <row r="7" spans="1:2" x14ac:dyDescent="0.2">
      <c r="A7" s="3" t="s">
        <v>11</v>
      </c>
      <c r="B7" s="4" t="s">
        <v>10</v>
      </c>
    </row>
    <row r="8" spans="1:2" x14ac:dyDescent="0.2">
      <c r="A8" s="3" t="s">
        <v>20</v>
      </c>
      <c r="B8" s="4" t="s">
        <v>24</v>
      </c>
    </row>
    <row r="9" spans="1:2" x14ac:dyDescent="0.2">
      <c r="A9" s="3" t="s">
        <v>3</v>
      </c>
      <c r="B9" s="4" t="s">
        <v>25</v>
      </c>
    </row>
    <row r="10" spans="1:2" x14ac:dyDescent="0.2">
      <c r="A10" s="3" t="s">
        <v>28</v>
      </c>
      <c r="B10" s="4" t="s">
        <v>29</v>
      </c>
    </row>
  </sheetData>
  <phoneticPr fontId="23" type="Hiragana"/>
  <hyperlinks>
    <hyperlink ref="B5" location="'表１,表２'!B2" display="'表１,表２'!B2" xr:uid="{A3A9664D-97CF-4E8C-931E-447801364D7E}"/>
    <hyperlink ref="B6" location="'表１,表２'!B18" display="'表１,表２'!B18" xr:uid="{282A08D9-308B-4C72-885A-93DB767D1560}"/>
    <hyperlink ref="B7" location="'表３,表４'!B2" display="'表３,表４'!B2" xr:uid="{5DBD7687-5E6D-4DD9-9E30-5ECDEEB52FF8}"/>
    <hyperlink ref="B8" location="'表３,表４'!B19" display="'表３,表４'!B19" xr:uid="{A8B5F655-AD63-4FAF-A4E2-50AF9168A00D}"/>
    <hyperlink ref="B9" location="'表５,表６'!B2" display="'表５,表６'!B2" xr:uid="{FDE6C984-8435-4A87-B55E-4F91F04520A4}"/>
    <hyperlink ref="B10" location="'表５,表６'!B23" display="'表５,表６'!B23" xr:uid="{97B3CDE5-926F-46AC-9F96-12F0C760E901}"/>
  </hyperlinks>
  <pageMargins left="0.78740157480314954" right="0.78740157480314954" top="0.98425196850393704" bottom="0.98425196850393704" header="0.51181102362204722" footer="0.51181102362204722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8C7B-E085-4BF9-9E0B-21EB6A0FE046}">
  <sheetPr codeName="Sheet1">
    <tabColor theme="5" tint="0.39997558519241921"/>
    <pageSetUpPr fitToPage="1"/>
  </sheetPr>
  <dimension ref="A1:M27"/>
  <sheetViews>
    <sheetView showGridLines="0" zoomScaleNormal="100" zoomScaleSheetLayoutView="100" workbookViewId="0"/>
  </sheetViews>
  <sheetFormatPr defaultColWidth="9" defaultRowHeight="12" x14ac:dyDescent="0.15"/>
  <cols>
    <col min="1" max="1" width="10.59765625" style="5" customWidth="1"/>
    <col min="2" max="2" width="4.59765625" style="5" customWidth="1"/>
    <col min="3" max="3" width="3.3984375" style="5" bestFit="1" customWidth="1"/>
    <col min="4" max="4" width="2.59765625" style="5" customWidth="1"/>
    <col min="5" max="13" width="7.5" style="5" customWidth="1"/>
    <col min="14" max="14" width="9" style="5" bestFit="1"/>
    <col min="15" max="16384" width="9" style="5"/>
  </cols>
  <sheetData>
    <row r="1" spans="1:13" ht="15.9" customHeight="1" x14ac:dyDescent="0.2">
      <c r="A1" s="7" t="s">
        <v>30</v>
      </c>
    </row>
    <row r="2" spans="1:13" ht="16.5" customHeight="1" x14ac:dyDescent="0.2">
      <c r="B2" s="8" t="s">
        <v>33</v>
      </c>
    </row>
    <row r="3" spans="1:13" x14ac:dyDescent="0.15">
      <c r="L3" s="65" t="s">
        <v>0</v>
      </c>
      <c r="M3" s="65"/>
    </row>
    <row r="4" spans="1:13" ht="18" customHeight="1" x14ac:dyDescent="0.15">
      <c r="B4" s="62" t="s">
        <v>13</v>
      </c>
      <c r="C4" s="63"/>
      <c r="D4" s="63"/>
      <c r="E4" s="63" t="s">
        <v>34</v>
      </c>
      <c r="F4" s="63"/>
      <c r="G4" s="63"/>
      <c r="H4" s="63" t="s">
        <v>9</v>
      </c>
      <c r="I4" s="63"/>
      <c r="J4" s="63"/>
      <c r="K4" s="63" t="s">
        <v>35</v>
      </c>
      <c r="L4" s="63"/>
      <c r="M4" s="64"/>
    </row>
    <row r="5" spans="1:13" ht="18" customHeight="1" x14ac:dyDescent="0.15">
      <c r="B5" s="62"/>
      <c r="C5" s="63"/>
      <c r="D5" s="63"/>
      <c r="E5" s="10" t="s">
        <v>36</v>
      </c>
      <c r="F5" s="10" t="s">
        <v>37</v>
      </c>
      <c r="G5" s="10" t="s">
        <v>40</v>
      </c>
      <c r="H5" s="10" t="s">
        <v>36</v>
      </c>
      <c r="I5" s="10" t="s">
        <v>37</v>
      </c>
      <c r="J5" s="10" t="s">
        <v>40</v>
      </c>
      <c r="K5" s="10" t="s">
        <v>36</v>
      </c>
      <c r="L5" s="10" t="s">
        <v>37</v>
      </c>
      <c r="M5" s="11" t="s">
        <v>40</v>
      </c>
    </row>
    <row r="6" spans="1:13" ht="12" customHeight="1" x14ac:dyDescent="0.15">
      <c r="B6" s="12"/>
      <c r="C6" s="13"/>
      <c r="D6" s="14"/>
      <c r="E6" s="6"/>
      <c r="F6" s="12" t="s">
        <v>14</v>
      </c>
      <c r="G6" s="12" t="s">
        <v>42</v>
      </c>
      <c r="H6" s="6"/>
      <c r="I6" s="12" t="s">
        <v>14</v>
      </c>
      <c r="J6" s="12" t="s">
        <v>42</v>
      </c>
      <c r="K6" s="6"/>
      <c r="L6" s="12" t="s">
        <v>14</v>
      </c>
      <c r="M6" s="12" t="s">
        <v>42</v>
      </c>
    </row>
    <row r="7" spans="1:13" ht="18" customHeight="1" x14ac:dyDescent="0.15">
      <c r="B7" s="12" t="s">
        <v>7</v>
      </c>
      <c r="C7" s="13">
        <v>30</v>
      </c>
      <c r="D7" s="15" t="s">
        <v>100</v>
      </c>
      <c r="E7" s="16">
        <f t="shared" ref="E7:E12" si="0">SUM(H7,K7)</f>
        <v>37</v>
      </c>
      <c r="F7" s="17">
        <f t="shared" ref="F7:F12" si="1">SUM(I7,L7)</f>
        <v>599</v>
      </c>
      <c r="G7" s="17">
        <f t="shared" ref="G7:G12" si="2">SUM(J7,M7)</f>
        <v>3985</v>
      </c>
      <c r="H7" s="17">
        <v>37</v>
      </c>
      <c r="I7" s="17">
        <v>599</v>
      </c>
      <c r="J7" s="17">
        <v>3985</v>
      </c>
      <c r="K7" s="12" t="s">
        <v>45</v>
      </c>
      <c r="L7" s="12" t="s">
        <v>45</v>
      </c>
      <c r="M7" s="12" t="s">
        <v>45</v>
      </c>
    </row>
    <row r="8" spans="1:13" ht="18" customHeight="1" x14ac:dyDescent="0.15">
      <c r="B8" s="12"/>
      <c r="C8" s="13">
        <f>C7+1</f>
        <v>31</v>
      </c>
      <c r="D8" s="15"/>
      <c r="E8" s="16">
        <f t="shared" si="0"/>
        <v>37</v>
      </c>
      <c r="F8" s="17">
        <f t="shared" si="1"/>
        <v>600</v>
      </c>
      <c r="G8" s="17">
        <f t="shared" si="2"/>
        <v>4574</v>
      </c>
      <c r="H8" s="17">
        <v>37</v>
      </c>
      <c r="I8" s="17">
        <v>600</v>
      </c>
      <c r="J8" s="17">
        <v>4574</v>
      </c>
      <c r="K8" s="12" t="s">
        <v>45</v>
      </c>
      <c r="L8" s="12" t="s">
        <v>45</v>
      </c>
      <c r="M8" s="12" t="s">
        <v>45</v>
      </c>
    </row>
    <row r="9" spans="1:13" ht="18" customHeight="1" x14ac:dyDescent="0.15">
      <c r="B9" s="12" t="s">
        <v>46</v>
      </c>
      <c r="C9" s="13">
        <v>2</v>
      </c>
      <c r="D9" s="15" t="s">
        <v>100</v>
      </c>
      <c r="E9" s="16">
        <f t="shared" si="0"/>
        <v>37</v>
      </c>
      <c r="F9" s="17">
        <f t="shared" si="1"/>
        <v>600</v>
      </c>
      <c r="G9" s="17">
        <f t="shared" si="2"/>
        <v>4574</v>
      </c>
      <c r="H9" s="17">
        <v>37</v>
      </c>
      <c r="I9" s="17">
        <v>600</v>
      </c>
      <c r="J9" s="17">
        <v>4574</v>
      </c>
      <c r="K9" s="12" t="s">
        <v>47</v>
      </c>
      <c r="L9" s="12" t="s">
        <v>47</v>
      </c>
      <c r="M9" s="12" t="s">
        <v>47</v>
      </c>
    </row>
    <row r="10" spans="1:13" ht="18" customHeight="1" x14ac:dyDescent="0.15">
      <c r="C10" s="13">
        <v>3</v>
      </c>
      <c r="D10" s="15"/>
      <c r="E10" s="16">
        <f t="shared" si="0"/>
        <v>37</v>
      </c>
      <c r="F10" s="17">
        <f t="shared" si="1"/>
        <v>600</v>
      </c>
      <c r="G10" s="17">
        <f t="shared" si="2"/>
        <v>4574</v>
      </c>
      <c r="H10" s="17">
        <v>37</v>
      </c>
      <c r="I10" s="17">
        <v>600</v>
      </c>
      <c r="J10" s="17">
        <v>4574</v>
      </c>
      <c r="K10" s="12" t="s">
        <v>45</v>
      </c>
      <c r="L10" s="12" t="s">
        <v>45</v>
      </c>
      <c r="M10" s="12" t="s">
        <v>45</v>
      </c>
    </row>
    <row r="11" spans="1:13" ht="18" customHeight="1" x14ac:dyDescent="0.15">
      <c r="B11" s="12"/>
      <c r="C11" s="13">
        <v>4</v>
      </c>
      <c r="D11" s="15"/>
      <c r="E11" s="16">
        <f t="shared" si="0"/>
        <v>37</v>
      </c>
      <c r="F11" s="17">
        <f t="shared" si="1"/>
        <v>600</v>
      </c>
      <c r="G11" s="17">
        <f t="shared" si="2"/>
        <v>4574</v>
      </c>
      <c r="H11" s="17">
        <v>37</v>
      </c>
      <c r="I11" s="17">
        <v>600</v>
      </c>
      <c r="J11" s="17">
        <v>4574</v>
      </c>
      <c r="K11" s="12" t="s">
        <v>45</v>
      </c>
      <c r="L11" s="12" t="s">
        <v>45</v>
      </c>
      <c r="M11" s="12" t="s">
        <v>45</v>
      </c>
    </row>
    <row r="12" spans="1:13" ht="18" customHeight="1" x14ac:dyDescent="0.15">
      <c r="B12" s="12"/>
      <c r="C12" s="13">
        <v>5</v>
      </c>
      <c r="D12" s="15"/>
      <c r="E12" s="16">
        <f t="shared" si="0"/>
        <v>37</v>
      </c>
      <c r="F12" s="17">
        <f t="shared" si="1"/>
        <v>600</v>
      </c>
      <c r="G12" s="17">
        <f t="shared" si="2"/>
        <v>4574</v>
      </c>
      <c r="H12" s="17">
        <v>37</v>
      </c>
      <c r="I12" s="17">
        <v>600</v>
      </c>
      <c r="J12" s="17">
        <v>4574</v>
      </c>
      <c r="K12" s="12" t="s">
        <v>45</v>
      </c>
      <c r="L12" s="12" t="s">
        <v>45</v>
      </c>
      <c r="M12" s="12" t="s">
        <v>45</v>
      </c>
    </row>
    <row r="13" spans="1:13" ht="18" customHeight="1" x14ac:dyDescent="0.15">
      <c r="B13" s="18"/>
      <c r="C13" s="19">
        <v>6</v>
      </c>
      <c r="D13" s="20"/>
      <c r="E13" s="21">
        <v>37</v>
      </c>
      <c r="F13" s="22">
        <v>600</v>
      </c>
      <c r="G13" s="22">
        <v>4574</v>
      </c>
      <c r="H13" s="22">
        <v>37</v>
      </c>
      <c r="I13" s="22">
        <v>600</v>
      </c>
      <c r="J13" s="22">
        <v>4574</v>
      </c>
      <c r="K13" s="18" t="s">
        <v>103</v>
      </c>
      <c r="L13" s="18" t="s">
        <v>103</v>
      </c>
      <c r="M13" s="18" t="s">
        <v>103</v>
      </c>
    </row>
    <row r="15" spans="1:13" x14ac:dyDescent="0.15">
      <c r="B15" s="5" t="s">
        <v>39</v>
      </c>
    </row>
    <row r="16" spans="1:13" ht="14.25" customHeight="1" x14ac:dyDescent="0.15"/>
    <row r="17" spans="2:12" ht="14.25" customHeight="1" x14ac:dyDescent="0.15"/>
    <row r="18" spans="2:12" ht="16.5" customHeight="1" x14ac:dyDescent="0.2">
      <c r="B18" s="8" t="s">
        <v>44</v>
      </c>
    </row>
    <row r="19" spans="2:12" x14ac:dyDescent="0.15">
      <c r="K19" s="61" t="s">
        <v>32</v>
      </c>
      <c r="L19" s="61"/>
    </row>
    <row r="20" spans="2:12" ht="18" customHeight="1" x14ac:dyDescent="0.15">
      <c r="B20" s="62" t="s">
        <v>48</v>
      </c>
      <c r="C20" s="63"/>
      <c r="D20" s="63"/>
      <c r="E20" s="63" t="s">
        <v>49</v>
      </c>
      <c r="F20" s="63"/>
      <c r="G20" s="63" t="s">
        <v>16</v>
      </c>
      <c r="H20" s="63"/>
      <c r="I20" s="63" t="s">
        <v>2</v>
      </c>
      <c r="J20" s="63"/>
      <c r="K20" s="63"/>
      <c r="L20" s="64"/>
    </row>
    <row r="21" spans="2:12" ht="18" customHeight="1" x14ac:dyDescent="0.15">
      <c r="B21" s="62"/>
      <c r="C21" s="63"/>
      <c r="D21" s="63"/>
      <c r="E21" s="63"/>
      <c r="F21" s="63"/>
      <c r="G21" s="63"/>
      <c r="H21" s="63"/>
      <c r="I21" s="63" t="s">
        <v>50</v>
      </c>
      <c r="J21" s="63"/>
      <c r="K21" s="63" t="s">
        <v>26</v>
      </c>
      <c r="L21" s="64"/>
    </row>
    <row r="22" spans="2:12" s="6" customFormat="1" ht="12" customHeight="1" x14ac:dyDescent="0.2">
      <c r="B22" s="23" t="s">
        <v>51</v>
      </c>
      <c r="C22" s="24"/>
      <c r="D22" s="25"/>
      <c r="E22" s="24"/>
      <c r="F22" s="23" t="s">
        <v>53</v>
      </c>
      <c r="G22" s="23"/>
      <c r="H22" s="23" t="s">
        <v>14</v>
      </c>
      <c r="I22" s="23"/>
      <c r="J22" s="23" t="s">
        <v>14</v>
      </c>
      <c r="K22" s="23"/>
      <c r="L22" s="23" t="s">
        <v>14</v>
      </c>
    </row>
    <row r="23" spans="2:12" ht="18" customHeight="1" x14ac:dyDescent="0.15">
      <c r="B23" s="12" t="s">
        <v>46</v>
      </c>
      <c r="C23" s="13">
        <v>4</v>
      </c>
      <c r="D23" s="26" t="s">
        <v>100</v>
      </c>
      <c r="E23" s="58">
        <v>645</v>
      </c>
      <c r="F23" s="59"/>
      <c r="G23" s="60">
        <f>SUM(I23:L23)</f>
        <v>130229</v>
      </c>
      <c r="H23" s="60"/>
      <c r="I23" s="60">
        <v>124601</v>
      </c>
      <c r="J23" s="60"/>
      <c r="K23" s="60">
        <v>5628</v>
      </c>
      <c r="L23" s="60"/>
    </row>
    <row r="24" spans="2:12" ht="18" customHeight="1" x14ac:dyDescent="0.15">
      <c r="B24" s="12"/>
      <c r="C24" s="13">
        <v>5</v>
      </c>
      <c r="D24" s="26"/>
      <c r="E24" s="58">
        <v>650</v>
      </c>
      <c r="F24" s="59"/>
      <c r="G24" s="60">
        <f>SUM(I24:L24)</f>
        <v>130377</v>
      </c>
      <c r="H24" s="60"/>
      <c r="I24" s="60">
        <v>125190</v>
      </c>
      <c r="J24" s="60"/>
      <c r="K24" s="60">
        <v>5187</v>
      </c>
      <c r="L24" s="60"/>
    </row>
    <row r="25" spans="2:12" ht="18" customHeight="1" x14ac:dyDescent="0.15">
      <c r="B25" s="18"/>
      <c r="C25" s="19">
        <v>6</v>
      </c>
      <c r="D25" s="27"/>
      <c r="E25" s="55">
        <v>654</v>
      </c>
      <c r="F25" s="56"/>
      <c r="G25" s="57">
        <v>130476</v>
      </c>
      <c r="H25" s="57"/>
      <c r="I25" s="57">
        <v>125415</v>
      </c>
      <c r="J25" s="57"/>
      <c r="K25" s="57">
        <v>5061</v>
      </c>
      <c r="L25" s="57"/>
    </row>
    <row r="27" spans="2:12" x14ac:dyDescent="0.15">
      <c r="B27" s="5" t="s">
        <v>39</v>
      </c>
    </row>
  </sheetData>
  <mergeCells count="24">
    <mergeCell ref="L3:M3"/>
    <mergeCell ref="B4:D5"/>
    <mergeCell ref="E4:G4"/>
    <mergeCell ref="H4:J4"/>
    <mergeCell ref="K4:M4"/>
    <mergeCell ref="K19:L19"/>
    <mergeCell ref="I24:J24"/>
    <mergeCell ref="K24:L24"/>
    <mergeCell ref="B20:D21"/>
    <mergeCell ref="E20:F21"/>
    <mergeCell ref="G20:H21"/>
    <mergeCell ref="I20:L20"/>
    <mergeCell ref="I21:J21"/>
    <mergeCell ref="K21:L21"/>
    <mergeCell ref="E25:F25"/>
    <mergeCell ref="G25:H25"/>
    <mergeCell ref="I25:J25"/>
    <mergeCell ref="K25:L25"/>
    <mergeCell ref="E23:F23"/>
    <mergeCell ref="G23:H23"/>
    <mergeCell ref="I23:J23"/>
    <mergeCell ref="K23:L23"/>
    <mergeCell ref="E24:F24"/>
    <mergeCell ref="G24:H24"/>
  </mergeCells>
  <phoneticPr fontId="24"/>
  <hyperlinks>
    <hyperlink ref="A1" location="目次!A2" display="目次へ戻る" xr:uid="{FCE9D1A2-6291-49CF-9E49-83D9483C36E3}"/>
  </hyperlinks>
  <pageMargins left="0.78740157480314965" right="0.98425196850393704" top="0.98425196850393704" bottom="0.98425196850393704" header="0.51181102362204722" footer="0.51181102362204722"/>
  <pageSetup paperSize="9" scale="98" firstPageNumber="53" orientation="portrait" useFirstPageNumber="1" r:id="rId1"/>
  <headerFooter scaleWithDoc="0" alignWithMargins="0">
    <oddHeader>&amp;C&amp;"ＭＳ ゴシック,regular"&amp;11９　建設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AA09-CAA2-4B28-8F7E-0C55A644D2B4}">
  <sheetPr codeName="Sheet2">
    <tabColor theme="5" tint="0.39997558519241921"/>
  </sheetPr>
  <dimension ref="A1:I34"/>
  <sheetViews>
    <sheetView showGridLines="0" topLeftCell="A9" zoomScaleNormal="100" zoomScaleSheetLayoutView="100" workbookViewId="0">
      <selection activeCell="I25" sqref="I25"/>
    </sheetView>
  </sheetViews>
  <sheetFormatPr defaultColWidth="9" defaultRowHeight="12" x14ac:dyDescent="0.15"/>
  <cols>
    <col min="1" max="1" width="10.59765625" style="5" customWidth="1"/>
    <col min="2" max="2" width="4.3984375" style="5" customWidth="1"/>
    <col min="3" max="3" width="3.3984375" style="5" bestFit="1" customWidth="1"/>
    <col min="4" max="4" width="2.59765625" style="5" customWidth="1"/>
    <col min="5" max="9" width="13.19921875" style="5" customWidth="1"/>
    <col min="10" max="10" width="9" style="5" bestFit="1"/>
    <col min="11" max="16384" width="9" style="5"/>
  </cols>
  <sheetData>
    <row r="1" spans="1:9" ht="15.9" customHeight="1" x14ac:dyDescent="0.2">
      <c r="A1" s="7" t="s">
        <v>30</v>
      </c>
    </row>
    <row r="2" spans="1:9" ht="16.5" customHeight="1" x14ac:dyDescent="0.2">
      <c r="B2" s="8" t="s">
        <v>57</v>
      </c>
    </row>
    <row r="3" spans="1:9" x14ac:dyDescent="0.15">
      <c r="I3" s="28" t="s">
        <v>0</v>
      </c>
    </row>
    <row r="4" spans="1:9" s="6" customFormat="1" ht="18" customHeight="1" x14ac:dyDescent="0.2">
      <c r="B4" s="62" t="s">
        <v>23</v>
      </c>
      <c r="C4" s="63"/>
      <c r="D4" s="63"/>
      <c r="E4" s="10" t="s">
        <v>58</v>
      </c>
      <c r="F4" s="10" t="s">
        <v>19</v>
      </c>
      <c r="G4" s="10" t="s">
        <v>56</v>
      </c>
      <c r="H4" s="10" t="s">
        <v>52</v>
      </c>
      <c r="I4" s="11" t="s">
        <v>22</v>
      </c>
    </row>
    <row r="5" spans="1:9" s="6" customFormat="1" ht="14.25" customHeight="1" x14ac:dyDescent="0.2">
      <c r="B5" s="12"/>
      <c r="D5" s="14"/>
      <c r="E5" s="12" t="s">
        <v>21</v>
      </c>
      <c r="F5" s="12" t="s">
        <v>31</v>
      </c>
      <c r="G5" s="12" t="s">
        <v>21</v>
      </c>
      <c r="H5" s="12" t="s">
        <v>21</v>
      </c>
      <c r="I5" s="12" t="s">
        <v>59</v>
      </c>
    </row>
    <row r="6" spans="1:9" s="6" customFormat="1" ht="18" customHeight="1" x14ac:dyDescent="0.2">
      <c r="B6" s="12" t="s">
        <v>55</v>
      </c>
      <c r="C6" s="13">
        <v>28</v>
      </c>
      <c r="D6" s="15" t="s">
        <v>100</v>
      </c>
      <c r="E6" s="30">
        <v>119157</v>
      </c>
      <c r="F6" s="30">
        <v>806496</v>
      </c>
      <c r="G6" s="30">
        <v>113053</v>
      </c>
      <c r="H6" s="31">
        <v>826</v>
      </c>
      <c r="I6" s="29">
        <f t="shared" ref="I6:I12" si="0">G6/E6*100</f>
        <v>94.877346693857675</v>
      </c>
    </row>
    <row r="7" spans="1:9" s="6" customFormat="1" ht="18" customHeight="1" x14ac:dyDescent="0.2">
      <c r="B7" s="12"/>
      <c r="C7" s="13">
        <f>C6+1</f>
        <v>29</v>
      </c>
      <c r="D7" s="15"/>
      <c r="E7" s="32">
        <v>119160</v>
      </c>
      <c r="F7" s="32">
        <v>806620</v>
      </c>
      <c r="G7" s="32">
        <v>113089</v>
      </c>
      <c r="H7" s="33">
        <v>36</v>
      </c>
      <c r="I7" s="29">
        <f t="shared" si="0"/>
        <v>94.905169519973143</v>
      </c>
    </row>
    <row r="8" spans="1:9" s="6" customFormat="1" ht="18" customHeight="1" x14ac:dyDescent="0.2">
      <c r="B8" s="12"/>
      <c r="C8" s="13">
        <f>C7+1</f>
        <v>30</v>
      </c>
      <c r="D8" s="15"/>
      <c r="E8" s="32">
        <v>121838</v>
      </c>
      <c r="F8" s="32">
        <v>825836</v>
      </c>
      <c r="G8" s="32">
        <v>115840</v>
      </c>
      <c r="H8" s="33">
        <v>2751</v>
      </c>
      <c r="I8" s="29">
        <f t="shared" si="0"/>
        <v>95.077069551371494</v>
      </c>
    </row>
    <row r="9" spans="1:9" s="6" customFormat="1" ht="18" customHeight="1" x14ac:dyDescent="0.2">
      <c r="B9" s="12"/>
      <c r="C9" s="13">
        <f>C8+1</f>
        <v>31</v>
      </c>
      <c r="D9" s="15"/>
      <c r="E9" s="32">
        <v>130876</v>
      </c>
      <c r="F9" s="32">
        <v>892336</v>
      </c>
      <c r="G9" s="32">
        <v>124931</v>
      </c>
      <c r="H9" s="33">
        <v>9091</v>
      </c>
      <c r="I9" s="29">
        <f t="shared" si="0"/>
        <v>95.457532320669941</v>
      </c>
    </row>
    <row r="10" spans="1:9" s="6" customFormat="1" ht="18" customHeight="1" x14ac:dyDescent="0.2">
      <c r="B10" s="12" t="s">
        <v>46</v>
      </c>
      <c r="C10" s="13">
        <v>2</v>
      </c>
      <c r="D10" s="34" t="s">
        <v>43</v>
      </c>
      <c r="E10" s="32">
        <v>130163</v>
      </c>
      <c r="F10" s="32">
        <v>891030</v>
      </c>
      <c r="G10" s="32">
        <v>124535</v>
      </c>
      <c r="H10" s="33">
        <v>205</v>
      </c>
      <c r="I10" s="29">
        <f t="shared" si="0"/>
        <v>95.67619062252713</v>
      </c>
    </row>
    <row r="11" spans="1:9" s="6" customFormat="1" ht="18" customHeight="1" x14ac:dyDescent="0.2">
      <c r="C11" s="13">
        <v>3</v>
      </c>
      <c r="D11" s="34"/>
      <c r="E11" s="32">
        <v>130229.19</v>
      </c>
      <c r="F11" s="32">
        <v>891419.45</v>
      </c>
      <c r="G11" s="32">
        <v>124601</v>
      </c>
      <c r="H11" s="33">
        <v>66</v>
      </c>
      <c r="I11" s="29">
        <f t="shared" si="0"/>
        <v>95.678242335685255</v>
      </c>
    </row>
    <row r="12" spans="1:9" s="6" customFormat="1" ht="18" customHeight="1" x14ac:dyDescent="0.2">
      <c r="B12" s="12"/>
      <c r="C12" s="13">
        <v>4</v>
      </c>
      <c r="D12" s="34"/>
      <c r="E12" s="32">
        <v>130377</v>
      </c>
      <c r="F12" s="32">
        <v>893624</v>
      </c>
      <c r="G12" s="32">
        <v>125190</v>
      </c>
      <c r="H12" s="33">
        <v>589</v>
      </c>
      <c r="I12" s="29">
        <f t="shared" si="0"/>
        <v>96.021537541130726</v>
      </c>
    </row>
    <row r="13" spans="1:9" s="6" customFormat="1" ht="18" customHeight="1" x14ac:dyDescent="0.2">
      <c r="B13" s="18"/>
      <c r="C13" s="19">
        <v>5</v>
      </c>
      <c r="D13" s="35"/>
      <c r="E13" s="36">
        <v>130476</v>
      </c>
      <c r="F13" s="36">
        <v>895151</v>
      </c>
      <c r="G13" s="36">
        <v>125415</v>
      </c>
      <c r="H13" s="37">
        <v>225</v>
      </c>
      <c r="I13" s="52">
        <f>G13/E13*100</f>
        <v>96.121125724271124</v>
      </c>
    </row>
    <row r="15" spans="1:9" x14ac:dyDescent="0.15">
      <c r="B15" s="5" t="s">
        <v>39</v>
      </c>
    </row>
    <row r="16" spans="1:9" x14ac:dyDescent="0.15">
      <c r="B16" s="5" t="s">
        <v>41</v>
      </c>
    </row>
    <row r="17" spans="2:8" ht="14.25" customHeight="1" x14ac:dyDescent="0.15"/>
    <row r="18" spans="2:8" ht="14.25" customHeight="1" x14ac:dyDescent="0.15"/>
    <row r="19" spans="2:8" ht="16.5" customHeight="1" x14ac:dyDescent="0.2">
      <c r="B19" s="8" t="s">
        <v>54</v>
      </c>
    </row>
    <row r="20" spans="2:8" x14ac:dyDescent="0.15">
      <c r="G20" s="68" t="s">
        <v>101</v>
      </c>
      <c r="H20" s="68"/>
    </row>
    <row r="21" spans="2:8" ht="18" customHeight="1" x14ac:dyDescent="0.15">
      <c r="B21" s="67" t="s">
        <v>38</v>
      </c>
      <c r="C21" s="67"/>
      <c r="D21" s="67"/>
      <c r="E21" s="67"/>
      <c r="F21" s="62"/>
      <c r="G21" s="10" t="s">
        <v>60</v>
      </c>
      <c r="H21" s="11" t="s">
        <v>61</v>
      </c>
    </row>
    <row r="22" spans="2:8" ht="18" customHeight="1" x14ac:dyDescent="0.15">
      <c r="B22" s="66" t="s">
        <v>62</v>
      </c>
      <c r="C22" s="66"/>
      <c r="D22" s="66"/>
      <c r="E22" s="66"/>
      <c r="F22" s="25" t="s">
        <v>27</v>
      </c>
      <c r="G22" s="53">
        <v>272.89999999999998</v>
      </c>
      <c r="H22" s="54">
        <v>34.9</v>
      </c>
    </row>
    <row r="23" spans="2:8" ht="18" customHeight="1" x14ac:dyDescent="0.15">
      <c r="B23" s="66" t="s">
        <v>63</v>
      </c>
      <c r="C23" s="66"/>
      <c r="D23" s="66"/>
      <c r="E23" s="66"/>
      <c r="F23" s="26" t="s">
        <v>27</v>
      </c>
      <c r="G23" s="53">
        <v>218</v>
      </c>
      <c r="H23" s="54">
        <v>27.9</v>
      </c>
    </row>
    <row r="24" spans="2:8" ht="18" customHeight="1" x14ac:dyDescent="0.15">
      <c r="B24" s="66" t="s">
        <v>64</v>
      </c>
      <c r="C24" s="66"/>
      <c r="D24" s="66"/>
      <c r="E24" s="66"/>
      <c r="F24" s="26" t="s">
        <v>27</v>
      </c>
      <c r="G24" s="53">
        <v>8.9</v>
      </c>
      <c r="H24" s="54">
        <v>1.1000000000000001</v>
      </c>
    </row>
    <row r="25" spans="2:8" ht="18" customHeight="1" x14ac:dyDescent="0.15">
      <c r="B25" s="66" t="s">
        <v>65</v>
      </c>
      <c r="C25" s="66"/>
      <c r="D25" s="66"/>
      <c r="E25" s="66"/>
      <c r="F25" s="26" t="s">
        <v>27</v>
      </c>
      <c r="G25" s="53">
        <v>58.2</v>
      </c>
      <c r="H25" s="54">
        <v>7.4</v>
      </c>
    </row>
    <row r="26" spans="2:8" ht="18" customHeight="1" x14ac:dyDescent="0.15">
      <c r="B26" s="66" t="s">
        <v>66</v>
      </c>
      <c r="C26" s="66"/>
      <c r="D26" s="66"/>
      <c r="E26" s="66"/>
      <c r="F26" s="26" t="s">
        <v>67</v>
      </c>
      <c r="G26" s="53">
        <v>3.2</v>
      </c>
      <c r="H26" s="54">
        <v>0.4</v>
      </c>
    </row>
    <row r="27" spans="2:8" ht="18" customHeight="1" x14ac:dyDescent="0.15">
      <c r="B27" s="66"/>
      <c r="C27" s="66"/>
      <c r="D27" s="66"/>
      <c r="E27" s="66"/>
      <c r="F27" s="26" t="s">
        <v>68</v>
      </c>
      <c r="G27" s="53">
        <v>2.1</v>
      </c>
      <c r="H27" s="54">
        <v>0.3</v>
      </c>
    </row>
    <row r="28" spans="2:8" ht="18" customHeight="1" x14ac:dyDescent="0.15">
      <c r="B28" s="66" t="s">
        <v>69</v>
      </c>
      <c r="C28" s="66"/>
      <c r="D28" s="66"/>
      <c r="E28" s="66"/>
      <c r="F28" s="26" t="s">
        <v>70</v>
      </c>
      <c r="G28" s="53">
        <v>14.6</v>
      </c>
      <c r="H28" s="54">
        <v>1.9</v>
      </c>
    </row>
    <row r="29" spans="2:8" ht="18" customHeight="1" x14ac:dyDescent="0.15">
      <c r="B29" s="66" t="s">
        <v>71</v>
      </c>
      <c r="C29" s="66"/>
      <c r="D29" s="66"/>
      <c r="E29" s="66"/>
      <c r="F29" s="26" t="s">
        <v>27</v>
      </c>
      <c r="G29" s="53">
        <v>120.5</v>
      </c>
      <c r="H29" s="54">
        <v>15.4</v>
      </c>
    </row>
    <row r="30" spans="2:8" ht="18" customHeight="1" x14ac:dyDescent="0.15">
      <c r="B30" s="66" t="s">
        <v>72</v>
      </c>
      <c r="C30" s="66"/>
      <c r="D30" s="66"/>
      <c r="E30" s="66"/>
      <c r="F30" s="26" t="s">
        <v>27</v>
      </c>
      <c r="G30" s="53">
        <v>64.900000000000006</v>
      </c>
      <c r="H30" s="54">
        <v>8.3000000000000007</v>
      </c>
    </row>
    <row r="31" spans="2:8" ht="18" customHeight="1" x14ac:dyDescent="0.15">
      <c r="B31" s="66" t="s">
        <v>73</v>
      </c>
      <c r="C31" s="66"/>
      <c r="D31" s="66"/>
      <c r="E31" s="66"/>
      <c r="F31" s="26" t="s">
        <v>27</v>
      </c>
      <c r="G31" s="53">
        <v>19.2</v>
      </c>
      <c r="H31" s="54">
        <v>2.4</v>
      </c>
    </row>
    <row r="32" spans="2:8" ht="18" customHeight="1" x14ac:dyDescent="0.15">
      <c r="B32" s="67" t="s">
        <v>74</v>
      </c>
      <c r="C32" s="67"/>
      <c r="D32" s="67"/>
      <c r="E32" s="67"/>
      <c r="F32" s="62"/>
      <c r="G32" s="38">
        <v>782.5</v>
      </c>
      <c r="H32" s="38">
        <v>100</v>
      </c>
    </row>
    <row r="34" spans="2:2" x14ac:dyDescent="0.15">
      <c r="B34" s="5" t="s">
        <v>75</v>
      </c>
    </row>
  </sheetData>
  <mergeCells count="13">
    <mergeCell ref="B4:D4"/>
    <mergeCell ref="G20:H20"/>
    <mergeCell ref="B21:F21"/>
    <mergeCell ref="B22:E22"/>
    <mergeCell ref="B23:E23"/>
    <mergeCell ref="B24:E24"/>
    <mergeCell ref="B32:F32"/>
    <mergeCell ref="B25:E25"/>
    <mergeCell ref="B26:E27"/>
    <mergeCell ref="B28:E28"/>
    <mergeCell ref="B29:E29"/>
    <mergeCell ref="B30:E30"/>
    <mergeCell ref="B31:E31"/>
  </mergeCells>
  <phoneticPr fontId="24"/>
  <hyperlinks>
    <hyperlink ref="A1" location="目次!A2" display="目次へ戻る" xr:uid="{3A43692D-FFB9-4807-9D40-44029DEDE330}"/>
  </hyperlinks>
  <pageMargins left="0.98425196850393704" right="0.78740157480314954" top="0.98425196850393704" bottom="0.98425196850393704" header="0.51181102362204722" footer="0.51181102362204722"/>
  <pageSetup paperSize="9" firstPageNumber="54" orientation="portrait" useFirstPageNumber="1" r:id="rId1"/>
  <headerFooter scaleWithDoc="0" alignWithMargins="0">
    <oddHeader>&amp;C&amp;"ＭＳ ゴシック,regular"&amp;11９　建設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B951-4C0B-4F45-9258-ED7115621584}">
  <sheetPr codeName="Sheet3">
    <tabColor theme="5" tint="0.39997558519241921"/>
    <pageSetUpPr fitToPage="1"/>
  </sheetPr>
  <dimension ref="A1:J32"/>
  <sheetViews>
    <sheetView showGridLines="0" zoomScaleNormal="100" zoomScaleSheetLayoutView="100" workbookViewId="0">
      <selection activeCell="C18" sqref="C18"/>
    </sheetView>
  </sheetViews>
  <sheetFormatPr defaultColWidth="9" defaultRowHeight="12" x14ac:dyDescent="0.15"/>
  <cols>
    <col min="1" max="1" width="10.59765625" style="5" customWidth="1"/>
    <col min="2" max="2" width="11.69921875" style="5" customWidth="1"/>
    <col min="3" max="3" width="9.09765625" style="5" bestFit="1" customWidth="1"/>
    <col min="4" max="10" width="8.09765625" style="5" customWidth="1"/>
    <col min="11" max="11" width="10.5" style="5" customWidth="1"/>
    <col min="12" max="12" width="9" style="5" bestFit="1"/>
    <col min="13" max="16384" width="9" style="5"/>
  </cols>
  <sheetData>
    <row r="1" spans="1:10" ht="15.9" customHeight="1" x14ac:dyDescent="0.2">
      <c r="A1" s="7" t="s">
        <v>30</v>
      </c>
    </row>
    <row r="2" spans="1:10" ht="16.5" customHeight="1" x14ac:dyDescent="0.2">
      <c r="B2" s="8" t="s">
        <v>76</v>
      </c>
    </row>
    <row r="3" spans="1:10" ht="12" customHeight="1" x14ac:dyDescent="0.15"/>
    <row r="4" spans="1:10" ht="18" customHeight="1" x14ac:dyDescent="0.15">
      <c r="B4" s="9" t="s">
        <v>77</v>
      </c>
      <c r="C4" s="39" t="s">
        <v>92</v>
      </c>
      <c r="D4" s="39">
        <v>29</v>
      </c>
      <c r="E4" s="39">
        <v>30</v>
      </c>
      <c r="F4" s="40" t="s">
        <v>78</v>
      </c>
      <c r="G4" s="11">
        <v>2</v>
      </c>
      <c r="H4" s="11">
        <v>3</v>
      </c>
      <c r="I4" s="11">
        <v>4</v>
      </c>
      <c r="J4" s="11">
        <v>5</v>
      </c>
    </row>
    <row r="5" spans="1:10" ht="18" customHeight="1" x14ac:dyDescent="0.15">
      <c r="B5" s="41"/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</row>
    <row r="6" spans="1:10" ht="18" customHeight="1" x14ac:dyDescent="0.15">
      <c r="B6" s="43" t="s">
        <v>81</v>
      </c>
      <c r="C6" s="6">
        <v>253</v>
      </c>
      <c r="D6" s="6">
        <v>212</v>
      </c>
      <c r="E6" s="6">
        <v>231</v>
      </c>
      <c r="F6" s="6">
        <v>222</v>
      </c>
      <c r="G6" s="6">
        <v>163</v>
      </c>
      <c r="H6" s="6">
        <v>191</v>
      </c>
      <c r="I6" s="6">
        <v>224</v>
      </c>
      <c r="J6" s="6">
        <v>212</v>
      </c>
    </row>
    <row r="7" spans="1:10" ht="18" customHeight="1" x14ac:dyDescent="0.15">
      <c r="B7" s="43" t="s">
        <v>82</v>
      </c>
      <c r="C7" s="6">
        <v>1</v>
      </c>
      <c r="D7" s="6">
        <v>1</v>
      </c>
      <c r="E7" s="6">
        <v>3</v>
      </c>
      <c r="F7" s="6">
        <v>1</v>
      </c>
      <c r="G7" s="12" t="s">
        <v>45</v>
      </c>
      <c r="H7" s="44">
        <v>5</v>
      </c>
      <c r="I7" s="6">
        <v>1</v>
      </c>
      <c r="J7" s="12" t="s">
        <v>45</v>
      </c>
    </row>
    <row r="8" spans="1:10" ht="18" customHeight="1" x14ac:dyDescent="0.15">
      <c r="B8" s="43" t="s">
        <v>6</v>
      </c>
      <c r="C8" s="6">
        <v>14</v>
      </c>
      <c r="D8" s="6">
        <v>12</v>
      </c>
      <c r="E8" s="6">
        <v>3</v>
      </c>
      <c r="F8" s="6">
        <v>12</v>
      </c>
      <c r="G8" s="6">
        <v>8</v>
      </c>
      <c r="H8" s="6">
        <v>10</v>
      </c>
      <c r="I8" s="6">
        <v>10</v>
      </c>
      <c r="J8" s="6">
        <v>8</v>
      </c>
    </row>
    <row r="9" spans="1:10" ht="18" customHeight="1" x14ac:dyDescent="0.15">
      <c r="B9" s="43" t="s">
        <v>83</v>
      </c>
      <c r="C9" s="6">
        <v>30</v>
      </c>
      <c r="D9" s="6">
        <v>44</v>
      </c>
      <c r="E9" s="6">
        <v>43</v>
      </c>
      <c r="F9" s="6">
        <v>28</v>
      </c>
      <c r="G9" s="6">
        <v>31</v>
      </c>
      <c r="H9" s="6">
        <v>37</v>
      </c>
      <c r="I9" s="6">
        <v>42</v>
      </c>
      <c r="J9" s="6">
        <v>33</v>
      </c>
    </row>
    <row r="10" spans="1:10" ht="18" customHeight="1" x14ac:dyDescent="0.15">
      <c r="B10" s="43" t="s">
        <v>84</v>
      </c>
      <c r="C10" s="6">
        <v>4</v>
      </c>
      <c r="D10" s="6">
        <v>8</v>
      </c>
      <c r="E10" s="6">
        <v>6</v>
      </c>
      <c r="F10" s="6">
        <v>1</v>
      </c>
      <c r="G10" s="6">
        <v>3</v>
      </c>
      <c r="H10" s="6">
        <v>3</v>
      </c>
      <c r="I10" s="6">
        <v>4</v>
      </c>
      <c r="J10" s="6">
        <v>7</v>
      </c>
    </row>
    <row r="11" spans="1:10" ht="18" customHeight="1" x14ac:dyDescent="0.15">
      <c r="B11" s="43" t="s">
        <v>85</v>
      </c>
      <c r="C11" s="6">
        <v>4</v>
      </c>
      <c r="D11" s="12" t="s">
        <v>45</v>
      </c>
      <c r="E11" s="44">
        <v>7</v>
      </c>
      <c r="F11" s="6">
        <v>12</v>
      </c>
      <c r="G11" s="6">
        <v>3</v>
      </c>
      <c r="H11" s="6">
        <v>4</v>
      </c>
      <c r="I11" s="6">
        <v>6</v>
      </c>
      <c r="J11" s="6">
        <v>11</v>
      </c>
    </row>
    <row r="12" spans="1:10" ht="18" customHeight="1" x14ac:dyDescent="0.15">
      <c r="B12" s="43" t="s">
        <v>86</v>
      </c>
      <c r="C12" s="6">
        <v>9</v>
      </c>
      <c r="D12" s="6">
        <v>5</v>
      </c>
      <c r="E12" s="6">
        <v>7</v>
      </c>
      <c r="F12" s="6">
        <v>7</v>
      </c>
      <c r="G12" s="6">
        <v>5</v>
      </c>
      <c r="H12" s="6">
        <v>1</v>
      </c>
      <c r="I12" s="6">
        <v>6</v>
      </c>
      <c r="J12" s="6">
        <v>6</v>
      </c>
    </row>
    <row r="13" spans="1:10" ht="18" customHeight="1" x14ac:dyDescent="0.15">
      <c r="B13" s="43" t="s">
        <v>87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 t="s">
        <v>45</v>
      </c>
      <c r="I13" s="44">
        <v>1</v>
      </c>
      <c r="J13" s="12" t="s">
        <v>45</v>
      </c>
    </row>
    <row r="14" spans="1:10" ht="18" customHeight="1" x14ac:dyDescent="0.15">
      <c r="B14" s="43" t="s">
        <v>88</v>
      </c>
      <c r="C14" s="12">
        <v>2</v>
      </c>
      <c r="D14" s="12">
        <v>2</v>
      </c>
      <c r="E14" s="12">
        <v>2</v>
      </c>
      <c r="F14" s="12">
        <v>1</v>
      </c>
      <c r="G14" s="12">
        <v>1</v>
      </c>
      <c r="H14" s="12">
        <v>2</v>
      </c>
      <c r="I14" s="12">
        <v>0</v>
      </c>
      <c r="J14" s="12">
        <v>1</v>
      </c>
    </row>
    <row r="15" spans="1:10" ht="18" customHeight="1" x14ac:dyDescent="0.15">
      <c r="B15" s="43" t="s">
        <v>89</v>
      </c>
      <c r="C15" s="44">
        <v>1</v>
      </c>
      <c r="D15" s="12">
        <v>2</v>
      </c>
      <c r="E15" s="12">
        <v>1</v>
      </c>
      <c r="F15" s="12">
        <v>3</v>
      </c>
      <c r="G15" s="12">
        <v>3</v>
      </c>
      <c r="H15" s="12">
        <v>9</v>
      </c>
      <c r="I15" s="12">
        <v>3</v>
      </c>
      <c r="J15" s="12">
        <v>2</v>
      </c>
    </row>
    <row r="16" spans="1:10" ht="18" customHeight="1" x14ac:dyDescent="0.15">
      <c r="B16" s="43" t="s">
        <v>90</v>
      </c>
      <c r="C16" s="6">
        <v>13</v>
      </c>
      <c r="D16" s="6">
        <v>8</v>
      </c>
      <c r="E16" s="6">
        <v>5</v>
      </c>
      <c r="F16" s="6">
        <v>3</v>
      </c>
      <c r="G16" s="6">
        <v>5</v>
      </c>
      <c r="H16" s="6">
        <v>2</v>
      </c>
      <c r="I16" s="6">
        <v>5</v>
      </c>
      <c r="J16" s="6">
        <v>7</v>
      </c>
    </row>
    <row r="17" spans="2:10" ht="18" customHeight="1" x14ac:dyDescent="0.15">
      <c r="B17" s="43" t="s">
        <v>8</v>
      </c>
      <c r="C17" s="12">
        <v>6</v>
      </c>
      <c r="D17" s="12">
        <v>4</v>
      </c>
      <c r="E17" s="12">
        <v>1</v>
      </c>
      <c r="F17" s="18">
        <v>5</v>
      </c>
      <c r="G17" s="18">
        <v>1</v>
      </c>
      <c r="H17" s="18">
        <v>4</v>
      </c>
      <c r="I17" s="18">
        <v>3</v>
      </c>
      <c r="J17" s="18">
        <v>3</v>
      </c>
    </row>
    <row r="18" spans="2:10" ht="18" customHeight="1" x14ac:dyDescent="0.15">
      <c r="B18" s="9" t="s">
        <v>74</v>
      </c>
      <c r="C18" s="45">
        <f t="shared" ref="C18:I18" si="0">SUM(C6:C17)</f>
        <v>338</v>
      </c>
      <c r="D18" s="45">
        <f t="shared" si="0"/>
        <v>299</v>
      </c>
      <c r="E18" s="45">
        <f t="shared" si="0"/>
        <v>310</v>
      </c>
      <c r="F18" s="45">
        <f t="shared" si="0"/>
        <v>296</v>
      </c>
      <c r="G18" s="45">
        <f t="shared" si="0"/>
        <v>224</v>
      </c>
      <c r="H18" s="45">
        <f t="shared" si="0"/>
        <v>268</v>
      </c>
      <c r="I18" s="45">
        <f t="shared" si="0"/>
        <v>305</v>
      </c>
      <c r="J18" s="45">
        <f>SUM(J6:J17)</f>
        <v>290</v>
      </c>
    </row>
    <row r="19" spans="2:10" ht="12" customHeight="1" x14ac:dyDescent="0.15"/>
    <row r="20" spans="2:10" ht="12" customHeight="1" x14ac:dyDescent="0.15">
      <c r="B20" s="6" t="s">
        <v>91</v>
      </c>
      <c r="C20" s="6"/>
    </row>
    <row r="21" spans="2:10" ht="14.25" customHeight="1" x14ac:dyDescent="0.15">
      <c r="B21" s="6"/>
      <c r="C21" s="6"/>
    </row>
    <row r="22" spans="2:10" ht="14.25" customHeight="1" x14ac:dyDescent="0.15"/>
    <row r="23" spans="2:10" ht="16.5" customHeight="1" x14ac:dyDescent="0.2">
      <c r="B23" s="8" t="s">
        <v>79</v>
      </c>
    </row>
    <row r="24" spans="2:10" ht="12" customHeight="1" x14ac:dyDescent="0.15"/>
    <row r="25" spans="2:10" s="6" customFormat="1" ht="18" customHeight="1" x14ac:dyDescent="0.2">
      <c r="B25" s="67" t="s">
        <v>77</v>
      </c>
      <c r="C25" s="62"/>
      <c r="D25" s="40" t="s">
        <v>102</v>
      </c>
      <c r="E25" s="11">
        <v>30</v>
      </c>
      <c r="F25" s="40" t="s">
        <v>93</v>
      </c>
      <c r="G25" s="40">
        <v>2</v>
      </c>
      <c r="H25" s="40">
        <v>3</v>
      </c>
      <c r="I25" s="46">
        <v>4</v>
      </c>
      <c r="J25" s="40">
        <v>5</v>
      </c>
    </row>
    <row r="26" spans="2:10" s="6" customFormat="1" ht="18" customHeight="1" x14ac:dyDescent="0.2">
      <c r="B26" s="6" t="s">
        <v>94</v>
      </c>
      <c r="C26" s="25"/>
      <c r="D26" s="47">
        <v>81827</v>
      </c>
      <c r="E26" s="47">
        <v>82876</v>
      </c>
      <c r="F26" s="47">
        <v>83821</v>
      </c>
      <c r="G26" s="47">
        <v>83781</v>
      </c>
      <c r="H26" s="47">
        <v>83199</v>
      </c>
      <c r="I26" s="47">
        <v>83599</v>
      </c>
      <c r="J26" s="47">
        <v>84378</v>
      </c>
    </row>
    <row r="27" spans="2:10" s="6" customFormat="1" ht="18" customHeight="1" x14ac:dyDescent="0.2">
      <c r="B27" s="6" t="s">
        <v>95</v>
      </c>
      <c r="C27" s="26"/>
      <c r="D27" s="48">
        <v>640.79999999999995</v>
      </c>
      <c r="E27" s="48">
        <v>761.53</v>
      </c>
      <c r="F27" s="48">
        <v>770.27</v>
      </c>
      <c r="G27" s="48">
        <v>770.41</v>
      </c>
      <c r="H27" s="48">
        <v>770.41</v>
      </c>
      <c r="I27" s="48">
        <v>770.41</v>
      </c>
      <c r="J27" s="48">
        <v>770.41</v>
      </c>
    </row>
    <row r="28" spans="2:10" s="6" customFormat="1" ht="18" customHeight="1" x14ac:dyDescent="0.2">
      <c r="B28" s="6" t="s">
        <v>96</v>
      </c>
      <c r="C28" s="26"/>
      <c r="D28" s="47">
        <v>79328</v>
      </c>
      <c r="E28" s="47">
        <v>80350</v>
      </c>
      <c r="F28" s="47">
        <v>81369</v>
      </c>
      <c r="G28" s="47">
        <v>81362</v>
      </c>
      <c r="H28" s="47">
        <v>80901</v>
      </c>
      <c r="I28" s="47">
        <v>81279</v>
      </c>
      <c r="J28" s="47">
        <v>82092</v>
      </c>
    </row>
    <row r="29" spans="2:10" s="6" customFormat="1" ht="18" customHeight="1" x14ac:dyDescent="0.2">
      <c r="B29" s="6" t="s">
        <v>97</v>
      </c>
      <c r="C29" s="26"/>
      <c r="D29" s="49">
        <v>39046</v>
      </c>
      <c r="E29" s="49">
        <v>40021</v>
      </c>
      <c r="F29" s="49">
        <v>40824</v>
      </c>
      <c r="G29" s="49">
        <v>41167</v>
      </c>
      <c r="H29" s="49">
        <v>41118</v>
      </c>
      <c r="I29" s="49">
        <v>41693</v>
      </c>
      <c r="J29" s="49">
        <v>42659</v>
      </c>
    </row>
    <row r="30" spans="2:10" s="6" customFormat="1" ht="18" customHeight="1" x14ac:dyDescent="0.2">
      <c r="B30" s="50" t="s">
        <v>98</v>
      </c>
      <c r="C30" s="27"/>
      <c r="D30" s="51">
        <f t="shared" ref="D30:J30" si="1">D28/D26*100</f>
        <v>96.945995820450463</v>
      </c>
      <c r="E30" s="51">
        <f t="shared" si="1"/>
        <v>96.952072976495003</v>
      </c>
      <c r="F30" s="51">
        <f t="shared" si="1"/>
        <v>97.074718745899006</v>
      </c>
      <c r="G30" s="51">
        <f t="shared" si="1"/>
        <v>97.112710519091436</v>
      </c>
      <c r="H30" s="51">
        <f t="shared" si="1"/>
        <v>97.237947571485236</v>
      </c>
      <c r="I30" s="51">
        <f t="shared" si="1"/>
        <v>97.224847187167313</v>
      </c>
      <c r="J30" s="51">
        <f t="shared" si="1"/>
        <v>97.290762995093502</v>
      </c>
    </row>
    <row r="31" spans="2:10" ht="12" customHeight="1" x14ac:dyDescent="0.15"/>
    <row r="32" spans="2:10" ht="12" customHeight="1" x14ac:dyDescent="0.15">
      <c r="B32" s="6" t="s">
        <v>99</v>
      </c>
      <c r="C32" s="6"/>
    </row>
  </sheetData>
  <mergeCells count="1">
    <mergeCell ref="B25:C25"/>
  </mergeCells>
  <phoneticPr fontId="24"/>
  <hyperlinks>
    <hyperlink ref="A1" location="目次!A2" display="目次へ戻る" xr:uid="{F1F5AD9E-6D73-4257-8ED1-2042E9241E1C}"/>
  </hyperlinks>
  <pageMargins left="0.78740157480314965" right="0.98425196850393704" top="0.98425196850393704" bottom="0.98425196850393704" header="0.51181102362204722" footer="0.51181102362204722"/>
  <pageSetup paperSize="9" firstPageNumber="55" orientation="portrait" useFirstPageNumber="1" r:id="rId1"/>
  <headerFooter scaleWithDoc="0" alignWithMargins="0">
    <oddHeader>&amp;C&amp;"ＭＳ ゴシック,regular"&amp;11９　建設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表１,表２</vt:lpstr>
      <vt:lpstr>表３,表４</vt:lpstr>
      <vt:lpstr>表５,表６</vt:lpstr>
      <vt:lpstr>'表１,表２'!Print_Area</vt:lpstr>
      <vt:lpstr>'表３,表４'!Print_Area</vt:lpstr>
      <vt:lpstr>'表５,表６'!Print_Area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</dc:creator>
  <cp:lastModifiedBy>長島　拓央</cp:lastModifiedBy>
  <cp:lastPrinted>2022-08-12T07:13:29Z</cp:lastPrinted>
  <dcterms:created xsi:type="dcterms:W3CDTF">2002-12-12T06:02:38Z</dcterms:created>
  <dcterms:modified xsi:type="dcterms:W3CDTF">2025-04-28T06:41:18Z</dcterms:modified>
</cp:coreProperties>
</file>