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file01sv-24\02 総務部\デジタル推進課\情報推進担当\03統計担当\15_統計書（統計わこう）\令和６年度統計わこう\05_令和6年度版統計わこう（都市整備課まち）\HPアップロード用\データ\"/>
    </mc:Choice>
  </mc:AlternateContent>
  <xr:revisionPtr revIDLastSave="0" documentId="8_{592B8D96-D53E-45D0-8E6A-3E41B25A067E}" xr6:coauthVersionLast="47" xr6:coauthVersionMax="47" xr10:uidLastSave="{00000000-0000-0000-0000-000000000000}"/>
  <bookViews>
    <workbookView xWindow="-108" yWindow="-108" windowWidth="23256" windowHeight="12456" activeTab="1" xr2:uid="{DD4B66EB-7CD5-492C-BDF8-DE2D83E69B54}"/>
  </bookViews>
  <sheets>
    <sheet name="目次" sheetId="6" r:id="rId1"/>
    <sheet name="表１,表２" sheetId="7" r:id="rId2"/>
    <sheet name="表３" sheetId="2" r:id="rId3"/>
    <sheet name="表４,表５" sheetId="1" r:id="rId4"/>
    <sheet name="表６" sheetId="5" r:id="rId5"/>
  </sheets>
  <definedNames>
    <definedName name="_xlnm.Print_Area" localSheetId="1">'表１,表２'!$B$2:$P$44</definedName>
    <definedName name="_xlnm.Print_Area" localSheetId="2">表３!$B$2:$M$18</definedName>
    <definedName name="_xlnm.Print_Area" localSheetId="3">'表４,表５'!$B$2:$H$34</definedName>
    <definedName name="_xlnm.Print_Area" localSheetId="4">表６!$B$2:$H$14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H13" i="1"/>
  <c r="H12" i="1"/>
  <c r="H11" i="1"/>
  <c r="H10" i="1"/>
  <c r="H9" i="1"/>
  <c r="H8" i="1"/>
  <c r="H7" i="1"/>
  <c r="F14" i="1"/>
  <c r="F13" i="1"/>
  <c r="F12" i="1"/>
  <c r="F11" i="1"/>
  <c r="F10" i="1"/>
  <c r="F9" i="1"/>
  <c r="F8" i="1"/>
  <c r="F7" i="1"/>
  <c r="M40" i="7"/>
  <c r="E40" i="7"/>
  <c r="M38" i="7"/>
  <c r="M36" i="7"/>
  <c r="M34" i="7"/>
  <c r="M32" i="7"/>
  <c r="M30" i="7"/>
  <c r="M28" i="7"/>
  <c r="M26" i="7"/>
  <c r="M24" i="7"/>
  <c r="F40" i="7"/>
  <c r="F38" i="7"/>
  <c r="F36" i="7"/>
  <c r="E36" i="7" s="1"/>
  <c r="F34" i="7"/>
  <c r="E34" i="7" s="1"/>
  <c r="F32" i="7"/>
  <c r="F30" i="7"/>
  <c r="E30" i="7" s="1"/>
  <c r="F28" i="7"/>
  <c r="F26" i="7"/>
  <c r="E26" i="7" s="1"/>
  <c r="F24" i="7"/>
  <c r="E24" i="7"/>
  <c r="J6" i="7"/>
  <c r="F6" i="7"/>
  <c r="E6" i="7" s="1"/>
  <c r="J14" i="7"/>
  <c r="F14" i="7"/>
  <c r="E14" i="7"/>
  <c r="J13" i="7"/>
  <c r="F13" i="7"/>
  <c r="E13" i="7"/>
  <c r="J12" i="7"/>
  <c r="F12" i="7"/>
  <c r="E12" i="7"/>
  <c r="J11" i="7"/>
  <c r="F11" i="7"/>
  <c r="E11" i="7"/>
  <c r="J10" i="7"/>
  <c r="F10" i="7"/>
  <c r="E10" i="7"/>
  <c r="J9" i="7"/>
  <c r="F9" i="7"/>
  <c r="E9" i="7"/>
  <c r="J8" i="7"/>
  <c r="F8" i="7"/>
  <c r="E8" i="7"/>
  <c r="J7" i="7"/>
  <c r="F7" i="7"/>
  <c r="E7" i="7"/>
  <c r="E38" i="7" l="1"/>
  <c r="E32" i="7"/>
  <c r="E28" i="7"/>
</calcChain>
</file>

<file path=xl/sharedStrings.xml><?xml version="1.0" encoding="utf-8"?>
<sst xmlns="http://schemas.openxmlformats.org/spreadsheetml/2006/main" count="166" uniqueCount="104">
  <si>
    <t>小型
三輪車</t>
    <rPh sb="0" eb="2">
      <t>コガタ</t>
    </rPh>
    <rPh sb="3" eb="6">
      <t>サンリンシャ</t>
    </rPh>
    <phoneticPr fontId="26"/>
  </si>
  <si>
    <t>５　交通・通信</t>
    <rPh sb="2" eb="4">
      <t>こうつう</t>
    </rPh>
    <rPh sb="5" eb="7">
      <t>つうしん</t>
    </rPh>
    <phoneticPr fontId="25" type="Hiragana"/>
  </si>
  <si>
    <t>資料　日本郵便株式会社和光郵便局</t>
    <rPh sb="0" eb="2">
      <t>シリョウ</t>
    </rPh>
    <rPh sb="3" eb="5">
      <t>ニホン</t>
    </rPh>
    <rPh sb="5" eb="7">
      <t>ユウビン</t>
    </rPh>
    <rPh sb="7" eb="11">
      <t>カブシキガイシャ</t>
    </rPh>
    <rPh sb="11" eb="13">
      <t>ワコウ</t>
    </rPh>
    <rPh sb="13" eb="16">
      <t>ユウビンキョク</t>
    </rPh>
    <phoneticPr fontId="26"/>
  </si>
  <si>
    <t>総数</t>
    <rPh sb="0" eb="2">
      <t>ソウスウ</t>
    </rPh>
    <phoneticPr fontId="26"/>
  </si>
  <si>
    <t>軽自動車及び原動機付自転車課税台数</t>
    <rPh sb="0" eb="1">
      <t>けい</t>
    </rPh>
    <rPh sb="1" eb="4">
      <t>じどうしゃ</t>
    </rPh>
    <rPh sb="4" eb="5">
      <t>およ</t>
    </rPh>
    <rPh sb="6" eb="10">
      <t>げんどうきつき</t>
    </rPh>
    <rPh sb="10" eb="13">
      <t>じてんしゃ</t>
    </rPh>
    <rPh sb="13" eb="15">
      <t>かぜい</t>
    </rPh>
    <rPh sb="15" eb="17">
      <t>だいすう</t>
    </rPh>
    <phoneticPr fontId="25" type="Hiragana"/>
  </si>
  <si>
    <t>表５</t>
    <rPh sb="0" eb="1">
      <t>ひょう</t>
    </rPh>
    <phoneticPr fontId="25" type="Hiragana"/>
  </si>
  <si>
    <t>目次</t>
    <rPh sb="0" eb="2">
      <t>もくじ</t>
    </rPh>
    <phoneticPr fontId="25" type="Hiragana"/>
  </si>
  <si>
    <t>路線別交通量</t>
    <rPh sb="0" eb="3">
      <t>ろせん</t>
    </rPh>
    <rPh sb="3" eb="6">
      <t>こうつ</t>
    </rPh>
    <phoneticPr fontId="25" type="Hiragana"/>
  </si>
  <si>
    <t>表３</t>
    <rPh sb="0" eb="1">
      <t>ひょう</t>
    </rPh>
    <phoneticPr fontId="25" type="Hiragana"/>
  </si>
  <si>
    <t>統計表</t>
    <rPh sb="0" eb="3">
      <t>とうけいひょう</t>
    </rPh>
    <phoneticPr fontId="25" type="Hiragana"/>
  </si>
  <si>
    <t>郵便私書箱</t>
    <rPh sb="0" eb="2">
      <t>ユウビン</t>
    </rPh>
    <rPh sb="2" eb="5">
      <t>シショバコ</t>
    </rPh>
    <phoneticPr fontId="26"/>
  </si>
  <si>
    <t>年次</t>
    <rPh sb="0" eb="2">
      <t>ネンジ</t>
    </rPh>
    <phoneticPr fontId="26"/>
  </si>
  <si>
    <t>表１</t>
    <rPh sb="0" eb="1">
      <t>ひょう</t>
    </rPh>
    <phoneticPr fontId="25" type="Hiragana"/>
  </si>
  <si>
    <t>二輪
小型車</t>
    <rPh sb="0" eb="2">
      <t>ニリン</t>
    </rPh>
    <rPh sb="3" eb="6">
      <t>コガタシャ</t>
    </rPh>
    <phoneticPr fontId="26"/>
  </si>
  <si>
    <t>郵便施設状況</t>
    <rPh sb="0" eb="2">
      <t>ゆうびん</t>
    </rPh>
    <rPh sb="2" eb="4">
      <t>しせつ</t>
    </rPh>
    <rPh sb="4" eb="6">
      <t>じょうきょう</t>
    </rPh>
    <phoneticPr fontId="25" type="Hiragana"/>
  </si>
  <si>
    <t>登録自動車台数</t>
    <rPh sb="0" eb="2">
      <t>とうろく</t>
    </rPh>
    <rPh sb="2" eb="7">
      <t>じどう</t>
    </rPh>
    <phoneticPr fontId="25" type="Hiragana"/>
  </si>
  <si>
    <t>表２</t>
    <rPh sb="0" eb="1">
      <t>ひょう</t>
    </rPh>
    <phoneticPr fontId="25" type="Hiragana"/>
  </si>
  <si>
    <t>表４</t>
    <rPh sb="0" eb="1">
      <t>ひょう</t>
    </rPh>
    <phoneticPr fontId="25" type="Hiragana"/>
  </si>
  <si>
    <t>集配</t>
    <rPh sb="0" eb="2">
      <t>シュウハイ</t>
    </rPh>
    <phoneticPr fontId="26"/>
  </si>
  <si>
    <t>テレビ受信契約状況</t>
    <rPh sb="3" eb="7">
      <t>じゅし</t>
    </rPh>
    <rPh sb="7" eb="9">
      <t>じょうきょう</t>
    </rPh>
    <phoneticPr fontId="25" type="Hiragana"/>
  </si>
  <si>
    <t>鉄道による旅客輸送状況</t>
    <rPh sb="0" eb="2">
      <t>てつどう</t>
    </rPh>
    <rPh sb="5" eb="9">
      <t>りょきゃ</t>
    </rPh>
    <rPh sb="9" eb="11">
      <t>じょうきょう</t>
    </rPh>
    <phoneticPr fontId="25" type="Hiragana"/>
  </si>
  <si>
    <t>令和元年度</t>
    <rPh sb="0" eb="2">
      <t>レ</t>
    </rPh>
    <rPh sb="2" eb="3">
      <t>ガン</t>
    </rPh>
    <rPh sb="3" eb="5">
      <t>ネンド</t>
    </rPh>
    <phoneticPr fontId="26"/>
  </si>
  <si>
    <t>表６</t>
    <rPh sb="0" eb="1">
      <t>ひょう</t>
    </rPh>
    <phoneticPr fontId="25" type="Hiragana"/>
  </si>
  <si>
    <t>（乙）</t>
    <rPh sb="1" eb="2">
      <t>オツ</t>
    </rPh>
    <phoneticPr fontId="26"/>
  </si>
  <si>
    <t>軽自動車</t>
    <rPh sb="0" eb="1">
      <t>ケイ</t>
    </rPh>
    <rPh sb="1" eb="4">
      <t>ジドウシャ</t>
    </rPh>
    <phoneticPr fontId="26"/>
  </si>
  <si>
    <t>目次へ戻る</t>
    <rPh sb="0" eb="2">
      <t>モクジ</t>
    </rPh>
    <rPh sb="3" eb="4">
      <t>モド</t>
    </rPh>
    <phoneticPr fontId="26"/>
  </si>
  <si>
    <t>普通車</t>
    <rPh sb="0" eb="3">
      <t>フツウシャ</t>
    </rPh>
    <phoneticPr fontId="26"/>
  </si>
  <si>
    <t>表１　登録自動車台数</t>
    <rPh sb="0" eb="1">
      <t>ヒョウ</t>
    </rPh>
    <rPh sb="3" eb="5">
      <t>トウロク</t>
    </rPh>
    <rPh sb="5" eb="8">
      <t>ジドウシャ</t>
    </rPh>
    <rPh sb="8" eb="10">
      <t>ダイスウ</t>
    </rPh>
    <phoneticPr fontId="26"/>
  </si>
  <si>
    <t>（注）（　）内はミニカーの再掲。</t>
    <rPh sb="1" eb="2">
      <t>チュウ</t>
    </rPh>
    <rPh sb="6" eb="7">
      <t>ナイ</t>
    </rPh>
    <rPh sb="13" eb="15">
      <t>サイケイ</t>
    </rPh>
    <phoneticPr fontId="26"/>
  </si>
  <si>
    <t>小型車</t>
    <rPh sb="0" eb="3">
      <t>コガタシャ</t>
    </rPh>
    <phoneticPr fontId="26"/>
  </si>
  <si>
    <t>各年４月１日</t>
    <rPh sb="0" eb="2">
      <t>カクネン</t>
    </rPh>
    <rPh sb="3" eb="4">
      <t>ガツ</t>
    </rPh>
    <rPh sb="5" eb="6">
      <t>ニチ</t>
    </rPh>
    <phoneticPr fontId="26"/>
  </si>
  <si>
    <t>貨物自動車</t>
    <rPh sb="0" eb="2">
      <t>カモツ</t>
    </rPh>
    <rPh sb="2" eb="5">
      <t>ジドウシャ</t>
    </rPh>
    <phoneticPr fontId="26"/>
  </si>
  <si>
    <t>令和</t>
  </si>
  <si>
    <t>計</t>
    <rPh sb="0" eb="1">
      <t>ケイ</t>
    </rPh>
    <phoneticPr fontId="26"/>
  </si>
  <si>
    <t>乗用車</t>
    <rPh sb="0" eb="3">
      <t>ジョウヨウシャ</t>
    </rPh>
    <phoneticPr fontId="26"/>
  </si>
  <si>
    <t>平成</t>
  </si>
  <si>
    <t>東京地下鉄
和光市駅</t>
    <phoneticPr fontId="26"/>
  </si>
  <si>
    <t>貸与数</t>
    <rPh sb="0" eb="2">
      <t>タイヨ</t>
    </rPh>
    <rPh sb="2" eb="3">
      <t>スウ</t>
    </rPh>
    <phoneticPr fontId="26"/>
  </si>
  <si>
    <t>四輪
貨物車</t>
    <rPh sb="0" eb="2">
      <t>ヨンリン</t>
    </rPh>
    <rPh sb="3" eb="6">
      <t>カモツシャ</t>
    </rPh>
    <phoneticPr fontId="26"/>
  </si>
  <si>
    <t>乗合
自動車</t>
    <rPh sb="0" eb="2">
      <t>ノリアイ</t>
    </rPh>
    <rPh sb="3" eb="6">
      <t>ジドウシャ</t>
    </rPh>
    <phoneticPr fontId="26"/>
  </si>
  <si>
    <t>小型
四輪車</t>
    <rPh sb="0" eb="2">
      <t>コガタ</t>
    </rPh>
    <rPh sb="3" eb="6">
      <t>ヨンリンシャ</t>
    </rPh>
    <phoneticPr fontId="26"/>
  </si>
  <si>
    <t>平成</t>
    <rPh sb="0" eb="2">
      <t>ヘイセイ</t>
    </rPh>
    <phoneticPr fontId="26"/>
  </si>
  <si>
    <t>年</t>
    <rPh sb="0" eb="1">
      <t>ネン</t>
    </rPh>
    <phoneticPr fontId="26"/>
  </si>
  <si>
    <t>原動機付自転車</t>
    <rPh sb="0" eb="4">
      <t>ゲンドウキツ</t>
    </rPh>
    <rPh sb="4" eb="7">
      <t>ジテンシャ</t>
    </rPh>
    <phoneticPr fontId="26"/>
  </si>
  <si>
    <t>-</t>
  </si>
  <si>
    <t>東武東上線
和光市駅</t>
    <phoneticPr fontId="26"/>
  </si>
  <si>
    <t>年</t>
  </si>
  <si>
    <t>資料　埼玉県自動車税事務所</t>
    <rPh sb="0" eb="2">
      <t>シリョウ</t>
    </rPh>
    <rPh sb="3" eb="6">
      <t>サイタマケン</t>
    </rPh>
    <rPh sb="6" eb="9">
      <t>ジドウシャ</t>
    </rPh>
    <rPh sb="9" eb="10">
      <t>ゼイ</t>
    </rPh>
    <rPh sb="10" eb="13">
      <t>ジムショ</t>
    </rPh>
    <phoneticPr fontId="26"/>
  </si>
  <si>
    <t>表２　軽自動車及び原動機付自転車課税台数</t>
    <rPh sb="0" eb="1">
      <t>ヒョウ</t>
    </rPh>
    <rPh sb="3" eb="7">
      <t>ケイジドウシャ</t>
    </rPh>
    <rPh sb="7" eb="8">
      <t>オヨ</t>
    </rPh>
    <rPh sb="9" eb="13">
      <t>ゲンドウキツ</t>
    </rPh>
    <rPh sb="13" eb="16">
      <t>ジテンシャ</t>
    </rPh>
    <rPh sb="16" eb="18">
      <t>カゼイ</t>
    </rPh>
    <rPh sb="18" eb="20">
      <t>ダイスウ</t>
    </rPh>
    <phoneticPr fontId="26"/>
  </si>
  <si>
    <t>令和</t>
    <rPh sb="0" eb="2">
      <t>レイワ</t>
    </rPh>
    <phoneticPr fontId="26"/>
  </si>
  <si>
    <t>小型
特殊車</t>
    <rPh sb="0" eb="2">
      <t>コガタ</t>
    </rPh>
    <rPh sb="3" eb="5">
      <t>トクシュ</t>
    </rPh>
    <rPh sb="5" eb="6">
      <t>グルマ</t>
    </rPh>
    <phoneticPr fontId="26"/>
  </si>
  <si>
    <t>二輪車</t>
    <rPh sb="0" eb="3">
      <t>ニリンシャ</t>
    </rPh>
    <phoneticPr fontId="26"/>
  </si>
  <si>
    <t>無集配</t>
    <rPh sb="0" eb="1">
      <t>ム</t>
    </rPh>
    <rPh sb="1" eb="3">
      <t>シュウハイ</t>
    </rPh>
    <phoneticPr fontId="26"/>
  </si>
  <si>
    <t>郵便
差出箱</t>
    <rPh sb="0" eb="2">
      <t>ユウビン</t>
    </rPh>
    <rPh sb="3" eb="4">
      <t>サ</t>
    </rPh>
    <rPh sb="4" eb="5">
      <t>ダ</t>
    </rPh>
    <rPh sb="5" eb="6">
      <t>ハコ</t>
    </rPh>
    <phoneticPr fontId="26"/>
  </si>
  <si>
    <t>三輪車</t>
    <rPh sb="0" eb="3">
      <t>サンリンシャ</t>
    </rPh>
    <phoneticPr fontId="26"/>
  </si>
  <si>
    <t>四輪
乗用車</t>
    <rPh sb="0" eb="2">
      <t>ヨンリン</t>
    </rPh>
    <rPh sb="3" eb="6">
      <t>ジョウヨウシャ</t>
    </rPh>
    <phoneticPr fontId="26"/>
  </si>
  <si>
    <t>第２種</t>
    <rPh sb="0" eb="1">
      <t>ダイ</t>
    </rPh>
    <rPh sb="2" eb="3">
      <t>シュ</t>
    </rPh>
    <phoneticPr fontId="26"/>
  </si>
  <si>
    <t>第１種</t>
    <rPh sb="0" eb="1">
      <t>ダイ</t>
    </rPh>
    <rPh sb="2" eb="3">
      <t>シュ</t>
    </rPh>
    <phoneticPr fontId="26"/>
  </si>
  <si>
    <t>（甲）</t>
    <rPh sb="1" eb="2">
      <t>コウ</t>
    </rPh>
    <phoneticPr fontId="26"/>
  </si>
  <si>
    <t>資料　課税課</t>
    <rPh sb="0" eb="2">
      <t>シリョウ</t>
    </rPh>
    <rPh sb="3" eb="6">
      <t>カゼイカ</t>
    </rPh>
    <phoneticPr fontId="26"/>
  </si>
  <si>
    <t>簡易
郵便局</t>
    <rPh sb="0" eb="2">
      <t>カンイ</t>
    </rPh>
    <rPh sb="3" eb="6">
      <t>ユウビンキョク</t>
    </rPh>
    <phoneticPr fontId="26"/>
  </si>
  <si>
    <t>表３　郵便施設状況</t>
    <rPh sb="0" eb="1">
      <t>ヒョウ</t>
    </rPh>
    <rPh sb="3" eb="5">
      <t>ユウビン</t>
    </rPh>
    <rPh sb="5" eb="7">
      <t>シセツ</t>
    </rPh>
    <rPh sb="7" eb="9">
      <t>ジョウキョウ</t>
    </rPh>
    <phoneticPr fontId="26"/>
  </si>
  <si>
    <t>郵便局数</t>
    <rPh sb="0" eb="2">
      <t>ユウビン</t>
    </rPh>
    <rPh sb="2" eb="4">
      <t>キョクスウ</t>
    </rPh>
    <phoneticPr fontId="26"/>
  </si>
  <si>
    <t>切手
印紙
販売所</t>
    <rPh sb="0" eb="2">
      <t>キッテ</t>
    </rPh>
    <rPh sb="3" eb="5">
      <t>インシ</t>
    </rPh>
    <rPh sb="6" eb="9">
      <t>ハンバイショ</t>
    </rPh>
    <phoneticPr fontId="26"/>
  </si>
  <si>
    <t>普通局</t>
    <rPh sb="0" eb="2">
      <t>フツウ</t>
    </rPh>
    <rPh sb="2" eb="3">
      <t>キョク</t>
    </rPh>
    <phoneticPr fontId="26"/>
  </si>
  <si>
    <t>特定局</t>
    <rPh sb="0" eb="3">
      <t>トクテイキョク</t>
    </rPh>
    <phoneticPr fontId="26"/>
  </si>
  <si>
    <t>設置数</t>
    <rPh sb="0" eb="3">
      <t>セッチスウ</t>
    </rPh>
    <phoneticPr fontId="26"/>
  </si>
  <si>
    <t>表４　テレビ受信契約状況</t>
    <rPh sb="0" eb="1">
      <t>ヒョウ</t>
    </rPh>
    <rPh sb="6" eb="8">
      <t>ジュシン</t>
    </rPh>
    <rPh sb="8" eb="10">
      <t>ケイヤク</t>
    </rPh>
    <rPh sb="10" eb="12">
      <t>ジョウキョウ</t>
    </rPh>
    <phoneticPr fontId="26"/>
  </si>
  <si>
    <t>各年３月３１日</t>
    <rPh sb="0" eb="2">
      <t>カクネン</t>
    </rPh>
    <rPh sb="3" eb="4">
      <t>ガツ</t>
    </rPh>
    <rPh sb="6" eb="7">
      <t>ニチ</t>
    </rPh>
    <phoneticPr fontId="26"/>
  </si>
  <si>
    <t>年次</t>
    <rPh sb="0" eb="1">
      <t>ネン</t>
    </rPh>
    <rPh sb="1" eb="2">
      <t>ジ</t>
    </rPh>
    <phoneticPr fontId="26"/>
  </si>
  <si>
    <t>衛星テレビ</t>
    <rPh sb="0" eb="2">
      <t>エイセイ</t>
    </rPh>
    <phoneticPr fontId="26"/>
  </si>
  <si>
    <t>契約件数</t>
    <rPh sb="0" eb="2">
      <t>ケイヤク</t>
    </rPh>
    <rPh sb="2" eb="4">
      <t>ケンスウ</t>
    </rPh>
    <phoneticPr fontId="26"/>
  </si>
  <si>
    <t>年間増加数</t>
    <rPh sb="0" eb="2">
      <t>ネンカン</t>
    </rPh>
    <rPh sb="2" eb="5">
      <t>ゾウカスウ</t>
    </rPh>
    <phoneticPr fontId="26"/>
  </si>
  <si>
    <t>資料　NHKさいたま放送局経営管理企画センター</t>
    <rPh sb="0" eb="2">
      <t>シリョウ</t>
    </rPh>
    <rPh sb="10" eb="13">
      <t>ホウソウキョク</t>
    </rPh>
    <phoneticPr fontId="26"/>
  </si>
  <si>
    <t>表５　鉄道による旅客輸送状況</t>
  </si>
  <si>
    <t>（１日平均）</t>
  </si>
  <si>
    <t>年度</t>
  </si>
  <si>
    <t>乗降人員</t>
  </si>
  <si>
    <t>人</t>
  </si>
  <si>
    <t>元</t>
    <rPh sb="0" eb="1">
      <t>ガン</t>
    </rPh>
    <phoneticPr fontId="26"/>
  </si>
  <si>
    <t>年度</t>
    <rPh sb="0" eb="2">
      <t>ネンド</t>
    </rPh>
    <phoneticPr fontId="26"/>
  </si>
  <si>
    <t>資料　東武鉄道株式会社ＨＰ、東京地下鉄株式会社ＨＰ</t>
  </si>
  <si>
    <t>（注）人員は乗り換えを含む。</t>
  </si>
  <si>
    <t>表６　路線別交通量</t>
    <rPh sb="0" eb="1">
      <t>ヒョウ</t>
    </rPh>
    <rPh sb="3" eb="6">
      <t>ロセンベツ</t>
    </rPh>
    <rPh sb="6" eb="9">
      <t>コウツウリョウ</t>
    </rPh>
    <phoneticPr fontId="26"/>
  </si>
  <si>
    <t>（単位　台／日）</t>
    <rPh sb="1" eb="3">
      <t>タンイ</t>
    </rPh>
    <rPh sb="4" eb="5">
      <t>ダイ</t>
    </rPh>
    <rPh sb="6" eb="7">
      <t>ヒ</t>
    </rPh>
    <phoneticPr fontId="26"/>
  </si>
  <si>
    <t>区分</t>
    <rPh sb="0" eb="2">
      <t>クブン</t>
    </rPh>
    <phoneticPr fontId="26"/>
  </si>
  <si>
    <t>令和2年度</t>
    <rPh sb="0" eb="2">
      <t>レ</t>
    </rPh>
    <rPh sb="3" eb="5">
      <t>ネンド</t>
    </rPh>
    <phoneticPr fontId="26"/>
  </si>
  <si>
    <t>令和3年度</t>
    <rPh sb="0" eb="2">
      <t>レ</t>
    </rPh>
    <rPh sb="3" eb="5">
      <t>ネンド</t>
    </rPh>
    <phoneticPr fontId="26"/>
  </si>
  <si>
    <t>令和4年度</t>
    <rPh sb="0" eb="2">
      <t>レ</t>
    </rPh>
    <rPh sb="3" eb="5">
      <t>ネンド</t>
    </rPh>
    <phoneticPr fontId="26"/>
  </si>
  <si>
    <r>
      <t>大</t>
    </r>
    <r>
      <rPr>
        <sz val="10"/>
        <rFont val="ＭＳ 明朝"/>
        <family val="1"/>
        <charset val="128"/>
      </rPr>
      <t>正通り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（和光インター線）</t>
    </r>
    <r>
      <rPr>
        <sz val="10"/>
        <rFont val="ＭＳ 明朝"/>
        <family val="1"/>
        <charset val="128"/>
      </rPr>
      <t xml:space="preserve">
消防分団車庫付近</t>
    </r>
    <rPh sb="0" eb="2">
      <t>タイショウ</t>
    </rPh>
    <rPh sb="2" eb="3">
      <t>トオ</t>
    </rPh>
    <rPh sb="6" eb="8">
      <t>ワコウ</t>
    </rPh>
    <rPh sb="12" eb="13">
      <t>セン</t>
    </rPh>
    <phoneticPr fontId="26"/>
  </si>
  <si>
    <r>
      <t>北</t>
    </r>
    <r>
      <rPr>
        <sz val="10"/>
        <rFont val="ＭＳ 明朝"/>
        <family val="1"/>
        <charset val="128"/>
      </rPr>
      <t xml:space="preserve">口通り
</t>
    </r>
    <r>
      <rPr>
        <sz val="8"/>
        <rFont val="ＭＳ 明朝"/>
        <family val="1"/>
        <charset val="128"/>
      </rPr>
      <t>（県道新倉蕨線）</t>
    </r>
    <r>
      <rPr>
        <sz val="10"/>
        <rFont val="ＭＳ 明朝"/>
        <family val="1"/>
        <charset val="128"/>
      </rPr>
      <t xml:space="preserve">
月見ヶ丘住宅付近</t>
    </r>
    <rPh sb="0" eb="2">
      <t>キタグチ</t>
    </rPh>
    <rPh sb="2" eb="3">
      <t>ドオ</t>
    </rPh>
    <rPh sb="6" eb="8">
      <t>ケンドウ</t>
    </rPh>
    <rPh sb="8" eb="10">
      <t>ニイクラ</t>
    </rPh>
    <rPh sb="10" eb="11">
      <t>ワラビ</t>
    </rPh>
    <rPh sb="11" eb="12">
      <t>セン</t>
    </rPh>
    <phoneticPr fontId="26"/>
  </si>
  <si>
    <r>
      <t>オ</t>
    </r>
    <r>
      <rPr>
        <sz val="10"/>
        <rFont val="ＭＳ 明朝"/>
        <family val="1"/>
        <charset val="128"/>
      </rPr>
      <t xml:space="preserve">リンピック通り
</t>
    </r>
    <r>
      <rPr>
        <sz val="8"/>
        <rFont val="ＭＳ 明朝"/>
        <family val="1"/>
        <charset val="128"/>
      </rPr>
      <t>（県道練馬川口線）</t>
    </r>
    <r>
      <rPr>
        <sz val="10"/>
        <rFont val="ＭＳ 明朝"/>
        <family val="1"/>
        <charset val="128"/>
      </rPr>
      <t xml:space="preserve">
牛房歩道橋付近</t>
    </r>
    <rPh sb="6" eb="7">
      <t>ドオ</t>
    </rPh>
    <rPh sb="10" eb="12">
      <t>ケンドウ</t>
    </rPh>
    <rPh sb="12" eb="14">
      <t>ネリマ</t>
    </rPh>
    <rPh sb="14" eb="16">
      <t>カワグチ</t>
    </rPh>
    <rPh sb="16" eb="17">
      <t>セン</t>
    </rPh>
    <phoneticPr fontId="26"/>
  </si>
  <si>
    <r>
      <t>旧</t>
    </r>
    <r>
      <rPr>
        <sz val="10"/>
        <rFont val="ＭＳ 明朝"/>
        <family val="1"/>
        <charset val="128"/>
      </rPr>
      <t>川越街道</t>
    </r>
    <r>
      <rPr>
        <sz val="9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（県道新座和光線）</t>
    </r>
    <r>
      <rPr>
        <sz val="10"/>
        <rFont val="ＭＳ 明朝"/>
        <family val="1"/>
        <charset val="128"/>
      </rPr>
      <t xml:space="preserve">
大和中入口付近</t>
    </r>
    <rPh sb="0" eb="1">
      <t>キュウ</t>
    </rPh>
    <rPh sb="1" eb="3">
      <t>カワゴエ</t>
    </rPh>
    <rPh sb="3" eb="5">
      <t>カイドウ</t>
    </rPh>
    <rPh sb="7" eb="9">
      <t>ケンドウ</t>
    </rPh>
    <rPh sb="9" eb="11">
      <t>ニイザ</t>
    </rPh>
    <rPh sb="11" eb="13">
      <t>ワコウ</t>
    </rPh>
    <rPh sb="13" eb="14">
      <t>セン</t>
    </rPh>
    <phoneticPr fontId="26"/>
  </si>
  <si>
    <r>
      <t>川</t>
    </r>
    <r>
      <rPr>
        <sz val="10"/>
        <rFont val="ＭＳ 明朝"/>
        <family val="1"/>
        <charset val="128"/>
      </rPr>
      <t xml:space="preserve">越街道
</t>
    </r>
    <r>
      <rPr>
        <sz val="8"/>
        <rFont val="ＭＳ 明朝"/>
        <family val="1"/>
        <charset val="128"/>
      </rPr>
      <t>（国道254号線）</t>
    </r>
    <r>
      <rPr>
        <sz val="10"/>
        <rFont val="ＭＳ 明朝"/>
        <family val="1"/>
        <charset val="128"/>
      </rPr>
      <t xml:space="preserve">
広沢小学校前</t>
    </r>
    <rPh sb="0" eb="2">
      <t>カワゴエ</t>
    </rPh>
    <rPh sb="2" eb="4">
      <t>カイドウ</t>
    </rPh>
    <rPh sb="6" eb="8">
      <t>コクドウ</t>
    </rPh>
    <rPh sb="11" eb="12">
      <t>ゴウ</t>
    </rPh>
    <rPh sb="12" eb="13">
      <t>セン</t>
    </rPh>
    <phoneticPr fontId="26"/>
  </si>
  <si>
    <r>
      <t>水</t>
    </r>
    <r>
      <rPr>
        <sz val="10"/>
        <rFont val="ＭＳ 明朝"/>
        <family val="1"/>
        <charset val="128"/>
      </rPr>
      <t xml:space="preserve">道道路
</t>
    </r>
    <r>
      <rPr>
        <sz val="8"/>
        <rFont val="ＭＳ 明朝"/>
        <family val="1"/>
        <charset val="128"/>
      </rPr>
      <t>（和光インター線）</t>
    </r>
    <r>
      <rPr>
        <sz val="10"/>
        <rFont val="ＭＳ 明朝"/>
        <family val="1"/>
        <charset val="128"/>
      </rPr>
      <t xml:space="preserve">
和光高校北側バス停付近</t>
    </r>
    <rPh sb="0" eb="2">
      <t>スイドウ</t>
    </rPh>
    <rPh sb="2" eb="4">
      <t>ドウロ</t>
    </rPh>
    <rPh sb="6" eb="8">
      <t>ワコウ</t>
    </rPh>
    <rPh sb="12" eb="13">
      <t>セン</t>
    </rPh>
    <rPh sb="15" eb="17">
      <t>ワコウ</t>
    </rPh>
    <rPh sb="17" eb="19">
      <t>コウコウ</t>
    </rPh>
    <rPh sb="19" eb="21">
      <t>キタガワ</t>
    </rPh>
    <rPh sb="23" eb="24">
      <t>テイ</t>
    </rPh>
    <rPh sb="24" eb="26">
      <t>フキン</t>
    </rPh>
    <phoneticPr fontId="26"/>
  </si>
  <si>
    <t>市道529号線
足洗地蔵付近</t>
    <rPh sb="0" eb="2">
      <t>シドウ</t>
    </rPh>
    <rPh sb="5" eb="7">
      <t>ゴウセン</t>
    </rPh>
    <rPh sb="8" eb="10">
      <t>アシアライ</t>
    </rPh>
    <rPh sb="10" eb="12">
      <t>ジゾウ</t>
    </rPh>
    <rPh sb="12" eb="14">
      <t>フキン</t>
    </rPh>
    <phoneticPr fontId="26"/>
  </si>
  <si>
    <t>資料　環境課　（沿道環境調査報告書）</t>
    <rPh sb="0" eb="2">
      <t>シリョウ</t>
    </rPh>
    <rPh sb="3" eb="6">
      <t>カンキョウカ</t>
    </rPh>
    <rPh sb="8" eb="10">
      <t>エンドウ</t>
    </rPh>
    <rPh sb="10" eb="12">
      <t>カンキョウ</t>
    </rPh>
    <rPh sb="12" eb="14">
      <t>チョウサ</t>
    </rPh>
    <rPh sb="14" eb="17">
      <t>ホウコクショ</t>
    </rPh>
    <phoneticPr fontId="20"/>
  </si>
  <si>
    <t>年</t>
    <phoneticPr fontId="26"/>
  </si>
  <si>
    <t>-</t>
    <phoneticPr fontId="29"/>
  </si>
  <si>
    <t>年</t>
    <rPh sb="0" eb="1">
      <t>ネン</t>
    </rPh>
    <phoneticPr fontId="26"/>
  </si>
  <si>
    <t>令和5年度</t>
    <rPh sb="0" eb="2">
      <t>レ</t>
    </rPh>
    <rPh sb="3" eb="5">
      <t>ネンド</t>
    </rPh>
    <phoneticPr fontId="26"/>
  </si>
  <si>
    <t>年</t>
    <rPh sb="0" eb="1">
      <t>ネン</t>
    </rPh>
    <phoneticPr fontId="26"/>
  </si>
  <si>
    <t>特種
用途
自動車</t>
    <rPh sb="0" eb="2">
      <t>トクダネ</t>
    </rPh>
    <rPh sb="3" eb="5">
      <t>ヨウト</t>
    </rPh>
    <rPh sb="6" eb="8">
      <t>ジドウ</t>
    </rPh>
    <rPh sb="8" eb="9">
      <t>シャ</t>
    </rPh>
    <phoneticPr fontId="29"/>
  </si>
  <si>
    <t>（注）令和６年度統計から「特殊用途車」を「特種用途自動車」に修正</t>
    <rPh sb="1" eb="2">
      <t>チュウ</t>
    </rPh>
    <rPh sb="3" eb="5">
      <t>レイワ</t>
    </rPh>
    <rPh sb="6" eb="8">
      <t>ネンド</t>
    </rPh>
    <rPh sb="8" eb="10">
      <t>トウケイ</t>
    </rPh>
    <rPh sb="13" eb="15">
      <t>トクシュ</t>
    </rPh>
    <rPh sb="15" eb="17">
      <t>ヨウト</t>
    </rPh>
    <rPh sb="17" eb="18">
      <t>クルマ</t>
    </rPh>
    <rPh sb="21" eb="23">
      <t>トクシュ</t>
    </rPh>
    <rPh sb="23" eb="25">
      <t>ヨウト</t>
    </rPh>
    <rPh sb="25" eb="28">
      <t>ジドウシャ</t>
    </rPh>
    <rPh sb="30" eb="32">
      <t>シュウセイ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</si>
</sst>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\(General\)"/>
    <numFmt numFmtId="178" formatCode="#,##0;&quot;△ &quot;#,##0"/>
    <numFmt numFmtId="179" formatCode="&quot;平成&quot;??&quot;年度&quot;"/>
    <numFmt numFmtId="180" formatCode="#,##0_ ;[Red]\-#,##0\ "/>
  </numFmts>
  <fonts count="31" x14ac:knownFonts="1"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12"/>
      <color indexed="12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4" borderId="1" applyNumberFormat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8" fillId="5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28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9" fillId="9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103">
    <xf numFmtId="0" fontId="0" fillId="0" borderId="0" xfId="0"/>
    <xf numFmtId="0" fontId="19" fillId="0" borderId="0" xfId="0" applyFont="1"/>
    <xf numFmtId="0" fontId="0" fillId="18" borderId="10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10" xfId="28" applyBorder="1" applyAlignment="1" applyProtection="1"/>
    <xf numFmtId="0" fontId="6" fillId="0" borderId="11" xfId="28" applyBorder="1" applyAlignment="1" applyProtection="1"/>
    <xf numFmtId="0" fontId="20" fillId="0" borderId="0" xfId="0" applyFont="1"/>
    <xf numFmtId="0" fontId="0" fillId="0" borderId="0" xfId="0" applyAlignment="1">
      <alignment vertical="center"/>
    </xf>
    <xf numFmtId="0" fontId="6" fillId="0" borderId="0" xfId="28" applyAlignment="1" applyProtection="1"/>
    <xf numFmtId="0" fontId="21" fillId="0" borderId="0" xfId="0" applyFont="1"/>
    <xf numFmtId="0" fontId="20" fillId="0" borderId="12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0" fillId="0" borderId="11" xfId="0" applyFont="1" applyBorder="1" applyAlignment="1">
      <alignment vertical="center"/>
    </xf>
    <xf numFmtId="38" fontId="20" fillId="0" borderId="14" xfId="34" applyFont="1" applyFill="1" applyBorder="1" applyAlignment="1">
      <alignment vertical="center"/>
    </xf>
    <xf numFmtId="38" fontId="20" fillId="0" borderId="0" xfId="34" applyFont="1" applyFill="1" applyBorder="1" applyAlignment="1">
      <alignment vertical="center"/>
    </xf>
    <xf numFmtId="38" fontId="20" fillId="0" borderId="0" xfId="34" applyFont="1" applyFill="1" applyBorder="1" applyAlignment="1" applyProtection="1">
      <alignment horizontal="center" vertical="center"/>
      <protection locked="0"/>
    </xf>
    <xf numFmtId="38" fontId="20" fillId="0" borderId="0" xfId="0" applyNumberFormat="1" applyFont="1"/>
    <xf numFmtId="0" fontId="20" fillId="0" borderId="0" xfId="0" applyFont="1" applyAlignment="1">
      <alignment vertical="center"/>
    </xf>
    <xf numFmtId="3" fontId="20" fillId="0" borderId="0" xfId="0" applyNumberFormat="1" applyFont="1" applyAlignment="1">
      <alignment vertical="center"/>
    </xf>
    <xf numFmtId="0" fontId="20" fillId="0" borderId="15" xfId="0" applyFont="1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vertical="center"/>
    </xf>
    <xf numFmtId="38" fontId="20" fillId="0" borderId="14" xfId="34" applyFont="1" applyFill="1" applyBorder="1" applyAlignment="1">
      <alignment horizontal="right" vertical="center"/>
    </xf>
    <xf numFmtId="176" fontId="20" fillId="0" borderId="0" xfId="34" applyNumberFormat="1" applyFont="1" applyFill="1" applyBorder="1" applyAlignment="1">
      <alignment horizontal="right" vertical="center"/>
    </xf>
    <xf numFmtId="38" fontId="20" fillId="0" borderId="0" xfId="34" applyFont="1" applyFill="1" applyBorder="1" applyAlignment="1">
      <alignment horizontal="right" vertical="center"/>
    </xf>
    <xf numFmtId="38" fontId="20" fillId="0" borderId="0" xfId="34" applyFont="1" applyFill="1" applyBorder="1" applyAlignment="1">
      <alignment horizontal="center" vertical="center"/>
    </xf>
    <xf numFmtId="38" fontId="0" fillId="0" borderId="0" xfId="0" applyNumberFormat="1"/>
    <xf numFmtId="177" fontId="20" fillId="0" borderId="0" xfId="34" applyNumberFormat="1" applyFont="1" applyFill="1" applyBorder="1" applyAlignment="1">
      <alignment horizontal="right" vertical="center"/>
    </xf>
    <xf numFmtId="177" fontId="20" fillId="0" borderId="0" xfId="34" applyNumberFormat="1" applyFont="1" applyFill="1" applyBorder="1" applyAlignment="1">
      <alignment vertical="center"/>
    </xf>
    <xf numFmtId="177" fontId="20" fillId="0" borderId="14" xfId="34" applyNumberFormat="1" applyFont="1" applyFill="1" applyBorder="1" applyAlignment="1">
      <alignment horizontal="right" vertical="center"/>
    </xf>
    <xf numFmtId="0" fontId="20" fillId="0" borderId="17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8" xfId="0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0" borderId="0" xfId="0" applyFont="1" applyAlignment="1">
      <alignment vertical="top"/>
    </xf>
    <xf numFmtId="0" fontId="22" fillId="0" borderId="0" xfId="0" applyFont="1" applyAlignment="1">
      <alignment vertical="top" wrapText="1"/>
    </xf>
    <xf numFmtId="178" fontId="20" fillId="0" borderId="0" xfId="0" applyNumberFormat="1" applyFont="1" applyAlignment="1">
      <alignment vertical="center"/>
    </xf>
    <xf numFmtId="0" fontId="20" fillId="0" borderId="15" xfId="0" applyFont="1" applyBorder="1" applyAlignment="1">
      <alignment horizontal="right" vertical="center"/>
    </xf>
    <xf numFmtId="0" fontId="20" fillId="0" borderId="19" xfId="0" applyFont="1" applyBorder="1"/>
    <xf numFmtId="0" fontId="20" fillId="0" borderId="0" xfId="0" applyFont="1" applyAlignment="1">
      <alignment horizontal="right"/>
    </xf>
    <xf numFmtId="0" fontId="20" fillId="0" borderId="12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3" fontId="20" fillId="0" borderId="14" xfId="0" applyNumberFormat="1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3" fontId="24" fillId="19" borderId="0" xfId="0" applyNumberFormat="1" applyFont="1" applyFill="1" applyAlignment="1">
      <alignment horizontal="right" wrapText="1"/>
    </xf>
    <xf numFmtId="0" fontId="20" fillId="0" borderId="21" xfId="0" applyFont="1" applyBorder="1" applyAlignment="1">
      <alignment horizontal="center" vertical="center"/>
    </xf>
    <xf numFmtId="179" fontId="20" fillId="0" borderId="10" xfId="0" applyNumberFormat="1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180" fontId="20" fillId="0" borderId="23" xfId="34" applyNumberFormat="1" applyFont="1" applyFill="1" applyBorder="1" applyAlignment="1">
      <alignment horizontal="right" vertical="center"/>
    </xf>
    <xf numFmtId="180" fontId="20" fillId="0" borderId="0" xfId="0" applyNumberFormat="1" applyFont="1" applyAlignment="1">
      <alignment horizontal="right" vertical="center"/>
    </xf>
    <xf numFmtId="180" fontId="20" fillId="0" borderId="0" xfId="34" applyNumberFormat="1" applyFont="1" applyFill="1" applyAlignment="1">
      <alignment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180" fontId="20" fillId="0" borderId="25" xfId="34" applyNumberFormat="1" applyFont="1" applyFill="1" applyBorder="1" applyAlignment="1">
      <alignment horizontal="right" vertical="center"/>
    </xf>
    <xf numFmtId="180" fontId="20" fillId="0" borderId="0" xfId="34" applyNumberFormat="1" applyFont="1" applyFill="1" applyAlignment="1">
      <alignment horizontal="right" vertical="center"/>
    </xf>
    <xf numFmtId="176" fontId="20" fillId="0" borderId="23" xfId="0" applyNumberFormat="1" applyFont="1" applyBorder="1" applyAlignment="1">
      <alignment horizontal="right" vertical="center"/>
    </xf>
    <xf numFmtId="0" fontId="20" fillId="0" borderId="26" xfId="0" applyFont="1" applyBorder="1" applyAlignment="1">
      <alignment horizontal="center" vertical="center" wrapText="1"/>
    </xf>
    <xf numFmtId="176" fontId="20" fillId="0" borderId="27" xfId="0" applyNumberFormat="1" applyFont="1" applyBorder="1" applyAlignment="1">
      <alignment horizontal="right" vertical="center"/>
    </xf>
    <xf numFmtId="38" fontId="30" fillId="0" borderId="33" xfId="34" applyFont="1" applyFill="1" applyBorder="1" applyAlignment="1">
      <alignment vertical="center"/>
    </xf>
    <xf numFmtId="38" fontId="30" fillId="0" borderId="15" xfId="34" applyFont="1" applyFill="1" applyBorder="1" applyAlignment="1">
      <alignment vertical="center"/>
    </xf>
    <xf numFmtId="3" fontId="30" fillId="0" borderId="15" xfId="0" applyNumberFormat="1" applyFont="1" applyBorder="1" applyAlignment="1">
      <alignment vertical="center"/>
    </xf>
    <xf numFmtId="38" fontId="30" fillId="0" borderId="15" xfId="34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vertical="center"/>
    </xf>
    <xf numFmtId="38" fontId="30" fillId="0" borderId="0" xfId="34" applyFont="1" applyFill="1" applyBorder="1" applyAlignment="1">
      <alignment horizontal="right" vertical="center"/>
    </xf>
    <xf numFmtId="38" fontId="30" fillId="0" borderId="0" xfId="34" applyFont="1" applyFill="1" applyBorder="1" applyAlignment="1">
      <alignment vertical="center"/>
    </xf>
    <xf numFmtId="177" fontId="30" fillId="0" borderId="36" xfId="34" applyNumberFormat="1" applyFont="1" applyFill="1" applyBorder="1" applyAlignment="1">
      <alignment horizontal="right" vertical="center"/>
    </xf>
    <xf numFmtId="176" fontId="30" fillId="0" borderId="15" xfId="34" applyNumberFormat="1" applyFont="1" applyFill="1" applyBorder="1" applyAlignment="1">
      <alignment horizontal="right" vertical="center"/>
    </xf>
    <xf numFmtId="177" fontId="30" fillId="0" borderId="15" xfId="34" applyNumberFormat="1" applyFont="1" applyFill="1" applyBorder="1" applyAlignment="1">
      <alignment horizontal="right" vertical="center"/>
    </xf>
    <xf numFmtId="177" fontId="30" fillId="0" borderId="15" xfId="34" applyNumberFormat="1" applyFont="1" applyFill="1" applyBorder="1" applyAlignment="1">
      <alignment vertical="center"/>
    </xf>
    <xf numFmtId="0" fontId="30" fillId="0" borderId="33" xfId="0" applyFont="1" applyBorder="1" applyAlignment="1">
      <alignment vertical="center"/>
    </xf>
    <xf numFmtId="0" fontId="30" fillId="0" borderId="15" xfId="0" applyFont="1" applyBorder="1" applyAlignment="1">
      <alignment horizontal="right" vertical="center"/>
    </xf>
    <xf numFmtId="0" fontId="30" fillId="0" borderId="15" xfId="0" applyFont="1" applyBorder="1" applyAlignment="1">
      <alignment vertical="center"/>
    </xf>
    <xf numFmtId="3" fontId="30" fillId="0" borderId="33" xfId="0" applyNumberFormat="1" applyFont="1" applyBorder="1" applyAlignment="1">
      <alignment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29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5" xfId="0" applyFont="1" applyBorder="1" applyAlignment="1">
      <alignment horizontal="right"/>
    </xf>
    <xf numFmtId="0" fontId="20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8E045-8B55-4ABB-BD41-6C161D44E439}">
  <sheetPr codeName="Sheet7"/>
  <dimension ref="A2:B10"/>
  <sheetViews>
    <sheetView showGridLines="0" zoomScaleNormal="100" workbookViewId="0">
      <selection activeCell="A2" sqref="A2"/>
    </sheetView>
  </sheetViews>
  <sheetFormatPr defaultRowHeight="14.4" x14ac:dyDescent="0.2"/>
  <cols>
    <col min="2" max="2" width="57.3984375" customWidth="1"/>
  </cols>
  <sheetData>
    <row r="2" spans="1:2" ht="19.2" x14ac:dyDescent="0.25">
      <c r="A2" s="1" t="s">
        <v>1</v>
      </c>
    </row>
    <row r="4" spans="1:2" x14ac:dyDescent="0.2">
      <c r="A4" s="2" t="s">
        <v>6</v>
      </c>
      <c r="B4" s="2" t="s">
        <v>9</v>
      </c>
    </row>
    <row r="5" spans="1:2" x14ac:dyDescent="0.2">
      <c r="A5" s="3" t="s">
        <v>12</v>
      </c>
      <c r="B5" s="4" t="s">
        <v>15</v>
      </c>
    </row>
    <row r="6" spans="1:2" x14ac:dyDescent="0.2">
      <c r="A6" s="3" t="s">
        <v>16</v>
      </c>
      <c r="B6" s="4" t="s">
        <v>4</v>
      </c>
    </row>
    <row r="7" spans="1:2" x14ac:dyDescent="0.2">
      <c r="A7" s="3" t="s">
        <v>8</v>
      </c>
      <c r="B7" s="4" t="s">
        <v>14</v>
      </c>
    </row>
    <row r="8" spans="1:2" x14ac:dyDescent="0.2">
      <c r="A8" s="3" t="s">
        <v>17</v>
      </c>
      <c r="B8" s="5" t="s">
        <v>19</v>
      </c>
    </row>
    <row r="9" spans="1:2" x14ac:dyDescent="0.2">
      <c r="A9" s="3" t="s">
        <v>5</v>
      </c>
      <c r="B9" s="4" t="s">
        <v>20</v>
      </c>
    </row>
    <row r="10" spans="1:2" x14ac:dyDescent="0.2">
      <c r="A10" s="3" t="s">
        <v>22</v>
      </c>
      <c r="B10" s="4" t="s">
        <v>7</v>
      </c>
    </row>
  </sheetData>
  <phoneticPr fontId="25" type="Hiragana"/>
  <hyperlinks>
    <hyperlink ref="B7" location="表３!B2" display="郵便施設状況" xr:uid="{22C1DD5D-D109-42D9-A0DB-563B007A8F73}"/>
    <hyperlink ref="B10" location="表６!B2" display="路線別交通量" xr:uid="{7CA780BF-8F91-42F2-9BB7-B8AF07172E76}"/>
    <hyperlink ref="B5" location="'表１,表２'!B2" display="'表１,表２'!B2" xr:uid="{F70CB0EC-52E0-4041-9F7F-BCC3AB446EA7}"/>
    <hyperlink ref="B6" location="'表１,表２'!B19" display="'表１,表２'!B19" xr:uid="{FF70C4E3-ECB6-4D76-BD37-32B3349DF935}"/>
    <hyperlink ref="B8" location="'表４,表５'!B2" display="'表４,表５'!B2" xr:uid="{3DA2EDD7-C13C-4819-8F94-6ED121E2A65E}"/>
    <hyperlink ref="B9" location="'表４,表５'!B19" display="'表４,表５'!B19" xr:uid="{B22D9738-A032-4E99-AF2F-C680F7CB4DDB}"/>
  </hyperlinks>
  <pageMargins left="0.78740157480314954" right="0.78740157480314954" top="0.98425196850393704" bottom="0.98425196850393704" header="0.51181102362204722" footer="0.51181102362204722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F6F18-4A14-4F34-ACD8-2CCD80928241}">
  <sheetPr codeName="Sheet2">
    <tabColor theme="5" tint="0.39997558519241921"/>
  </sheetPr>
  <dimension ref="A1:Q44"/>
  <sheetViews>
    <sheetView showGridLines="0" tabSelected="1" zoomScaleNormal="100" zoomScaleSheetLayoutView="100" workbookViewId="0">
      <selection activeCell="B2" sqref="B2"/>
    </sheetView>
  </sheetViews>
  <sheetFormatPr defaultRowHeight="14.4" x14ac:dyDescent="0.2"/>
  <cols>
    <col min="1" max="1" width="10.59765625" customWidth="1"/>
    <col min="2" max="2" width="4.09765625" customWidth="1"/>
    <col min="3" max="4" width="2.5" customWidth="1"/>
    <col min="5" max="5" width="8.09765625" customWidth="1"/>
    <col min="6" max="6" width="7.19921875" customWidth="1"/>
    <col min="7" max="9" width="6.19921875" customWidth="1"/>
    <col min="10" max="10" width="6.3984375" customWidth="1"/>
    <col min="11" max="11" width="6.19921875" customWidth="1"/>
    <col min="12" max="12" width="5.5" customWidth="1"/>
    <col min="13" max="13" width="6.3984375" customWidth="1"/>
    <col min="14" max="14" width="5.8984375" customWidth="1"/>
    <col min="15" max="15" width="5.5" customWidth="1"/>
    <col min="16" max="16" width="6.09765625" customWidth="1"/>
  </cols>
  <sheetData>
    <row r="1" spans="1:17" ht="15.75" customHeight="1" x14ac:dyDescent="0.2">
      <c r="A1" s="8" t="s">
        <v>25</v>
      </c>
    </row>
    <row r="2" spans="1:17" s="6" customFormat="1" ht="16.5" customHeight="1" x14ac:dyDescent="0.2">
      <c r="B2" s="9" t="s">
        <v>27</v>
      </c>
    </row>
    <row r="3" spans="1:17" s="6" customFormat="1" ht="12" customHeight="1" x14ac:dyDescent="0.15">
      <c r="M3" s="96" t="s">
        <v>30</v>
      </c>
      <c r="N3" s="96"/>
    </row>
    <row r="4" spans="1:17" s="6" customFormat="1" ht="12" customHeight="1" x14ac:dyDescent="0.15">
      <c r="B4" s="93" t="s">
        <v>11</v>
      </c>
      <c r="C4" s="87"/>
      <c r="D4" s="87"/>
      <c r="E4" s="87" t="s">
        <v>3</v>
      </c>
      <c r="F4" s="87" t="s">
        <v>31</v>
      </c>
      <c r="G4" s="87"/>
      <c r="H4" s="87"/>
      <c r="I4" s="87"/>
      <c r="J4" s="87" t="s">
        <v>34</v>
      </c>
      <c r="K4" s="87"/>
      <c r="L4" s="87"/>
      <c r="M4" s="86" t="s">
        <v>39</v>
      </c>
      <c r="N4" s="90" t="s">
        <v>102</v>
      </c>
    </row>
    <row r="5" spans="1:17" s="6" customFormat="1" ht="24" x14ac:dyDescent="0.15">
      <c r="B5" s="93"/>
      <c r="C5" s="87"/>
      <c r="D5" s="87"/>
      <c r="E5" s="87"/>
      <c r="F5" s="11" t="s">
        <v>33</v>
      </c>
      <c r="G5" s="11" t="s">
        <v>26</v>
      </c>
      <c r="H5" s="12" t="s">
        <v>40</v>
      </c>
      <c r="I5" s="12" t="s">
        <v>0</v>
      </c>
      <c r="J5" s="11" t="s">
        <v>33</v>
      </c>
      <c r="K5" s="11" t="s">
        <v>26</v>
      </c>
      <c r="L5" s="11" t="s">
        <v>29</v>
      </c>
      <c r="M5" s="87"/>
      <c r="N5" s="91"/>
      <c r="Q5" s="82"/>
    </row>
    <row r="6" spans="1:17" s="6" customFormat="1" ht="21" customHeight="1" x14ac:dyDescent="0.15">
      <c r="B6" s="15" t="s">
        <v>41</v>
      </c>
      <c r="C6" s="16">
        <v>28</v>
      </c>
      <c r="D6" s="17" t="s">
        <v>97</v>
      </c>
      <c r="E6" s="18">
        <f>SUM(F6,J6,M6,N6)</f>
        <v>22331</v>
      </c>
      <c r="F6" s="19">
        <f>SUM(G6:I6)</f>
        <v>2878</v>
      </c>
      <c r="G6" s="23">
        <v>1210</v>
      </c>
      <c r="H6" s="23">
        <v>1668</v>
      </c>
      <c r="I6" s="20" t="s">
        <v>44</v>
      </c>
      <c r="J6" s="19">
        <f>SUM(K6:L6)</f>
        <v>18740</v>
      </c>
      <c r="K6" s="23">
        <v>9450</v>
      </c>
      <c r="L6" s="23">
        <v>9290</v>
      </c>
      <c r="M6" s="23">
        <v>54</v>
      </c>
      <c r="N6" s="23">
        <v>659</v>
      </c>
      <c r="O6" s="21"/>
      <c r="Q6" s="83"/>
    </row>
    <row r="7" spans="1:17" s="6" customFormat="1" ht="21" customHeight="1" x14ac:dyDescent="0.15">
      <c r="B7" s="22"/>
      <c r="C7" s="16">
        <v>29</v>
      </c>
      <c r="D7" s="17"/>
      <c r="E7" s="18">
        <f t="shared" ref="E7:E13" si="0">SUM(F7,J7,M7,N7)</f>
        <v>22320</v>
      </c>
      <c r="F7" s="19">
        <f t="shared" ref="F7:F13" si="1">SUM(G7:I7)</f>
        <v>2910</v>
      </c>
      <c r="G7" s="23">
        <v>1247</v>
      </c>
      <c r="H7" s="23">
        <v>1663</v>
      </c>
      <c r="I7" s="20" t="s">
        <v>44</v>
      </c>
      <c r="J7" s="19">
        <f t="shared" ref="J7:J13" si="2">SUM(K7:L7)</f>
        <v>18681</v>
      </c>
      <c r="K7" s="23">
        <v>9508</v>
      </c>
      <c r="L7" s="23">
        <v>9173</v>
      </c>
      <c r="M7" s="23">
        <v>57</v>
      </c>
      <c r="N7" s="23">
        <v>672</v>
      </c>
      <c r="O7" s="21"/>
    </row>
    <row r="8" spans="1:17" s="6" customFormat="1" ht="21" customHeight="1" x14ac:dyDescent="0.15">
      <c r="B8" s="22"/>
      <c r="C8" s="16">
        <v>30</v>
      </c>
      <c r="D8" s="17"/>
      <c r="E8" s="18">
        <f t="shared" si="0"/>
        <v>22201</v>
      </c>
      <c r="F8" s="19">
        <f t="shared" si="1"/>
        <v>2877</v>
      </c>
      <c r="G8" s="23">
        <v>1214</v>
      </c>
      <c r="H8" s="23">
        <v>1663</v>
      </c>
      <c r="I8" s="20" t="s">
        <v>44</v>
      </c>
      <c r="J8" s="19">
        <f t="shared" si="2"/>
        <v>18611</v>
      </c>
      <c r="K8" s="23">
        <v>9614</v>
      </c>
      <c r="L8" s="23">
        <v>8997</v>
      </c>
      <c r="M8" s="23">
        <v>60</v>
      </c>
      <c r="N8" s="23">
        <v>653</v>
      </c>
      <c r="O8" s="21"/>
    </row>
    <row r="9" spans="1:17" s="6" customFormat="1" ht="21" customHeight="1" x14ac:dyDescent="0.15">
      <c r="B9" s="22"/>
      <c r="C9" s="16">
        <v>31</v>
      </c>
      <c r="D9" s="17"/>
      <c r="E9" s="18">
        <f t="shared" si="0"/>
        <v>22289</v>
      </c>
      <c r="F9" s="19">
        <f t="shared" si="1"/>
        <v>2988</v>
      </c>
      <c r="G9" s="23">
        <v>1325</v>
      </c>
      <c r="H9" s="23">
        <v>1663</v>
      </c>
      <c r="I9" s="20" t="s">
        <v>44</v>
      </c>
      <c r="J9" s="19">
        <f t="shared" si="2"/>
        <v>18573</v>
      </c>
      <c r="K9" s="23">
        <v>9746</v>
      </c>
      <c r="L9" s="23">
        <v>8827</v>
      </c>
      <c r="M9" s="23">
        <v>62</v>
      </c>
      <c r="N9" s="23">
        <v>666</v>
      </c>
      <c r="O9" s="21"/>
    </row>
    <row r="10" spans="1:17" s="6" customFormat="1" ht="21" customHeight="1" x14ac:dyDescent="0.15">
      <c r="B10" s="22" t="s">
        <v>32</v>
      </c>
      <c r="C10" s="16">
        <v>2</v>
      </c>
      <c r="D10" s="17" t="s">
        <v>46</v>
      </c>
      <c r="E10" s="18">
        <f t="shared" si="0"/>
        <v>22309</v>
      </c>
      <c r="F10" s="19">
        <f t="shared" si="1"/>
        <v>3042</v>
      </c>
      <c r="G10" s="23">
        <v>1387</v>
      </c>
      <c r="H10" s="23">
        <v>1655</v>
      </c>
      <c r="I10" s="20" t="s">
        <v>44</v>
      </c>
      <c r="J10" s="19">
        <f t="shared" si="2"/>
        <v>18538</v>
      </c>
      <c r="K10" s="23">
        <v>9952</v>
      </c>
      <c r="L10" s="23">
        <v>8586</v>
      </c>
      <c r="M10" s="23">
        <v>64</v>
      </c>
      <c r="N10" s="23">
        <v>665</v>
      </c>
      <c r="O10" s="21"/>
    </row>
    <row r="11" spans="1:17" s="6" customFormat="1" ht="21" customHeight="1" x14ac:dyDescent="0.15">
      <c r="C11" s="16">
        <v>3</v>
      </c>
      <c r="D11" s="17"/>
      <c r="E11" s="18">
        <f t="shared" si="0"/>
        <v>22184</v>
      </c>
      <c r="F11" s="19">
        <f t="shared" si="1"/>
        <v>3054</v>
      </c>
      <c r="G11" s="23">
        <v>1398</v>
      </c>
      <c r="H11" s="23">
        <v>1656</v>
      </c>
      <c r="I11" s="20" t="s">
        <v>44</v>
      </c>
      <c r="J11" s="19">
        <f t="shared" si="2"/>
        <v>18353</v>
      </c>
      <c r="K11" s="23">
        <v>9994</v>
      </c>
      <c r="L11" s="23">
        <v>8359</v>
      </c>
      <c r="M11" s="23">
        <v>84</v>
      </c>
      <c r="N11" s="23">
        <v>693</v>
      </c>
      <c r="O11" s="21"/>
    </row>
    <row r="12" spans="1:17" s="6" customFormat="1" ht="21" customHeight="1" x14ac:dyDescent="0.15">
      <c r="B12" s="22"/>
      <c r="C12" s="16">
        <v>4</v>
      </c>
      <c r="D12" s="17"/>
      <c r="E12" s="18">
        <f t="shared" si="0"/>
        <v>22144</v>
      </c>
      <c r="F12" s="19">
        <f t="shared" si="1"/>
        <v>3099</v>
      </c>
      <c r="G12" s="23">
        <v>1454</v>
      </c>
      <c r="H12" s="23">
        <v>1645</v>
      </c>
      <c r="I12" s="20" t="s">
        <v>44</v>
      </c>
      <c r="J12" s="19">
        <f t="shared" si="2"/>
        <v>18247</v>
      </c>
      <c r="K12" s="23">
        <v>10148</v>
      </c>
      <c r="L12" s="23">
        <v>8099</v>
      </c>
      <c r="M12" s="23">
        <v>85</v>
      </c>
      <c r="N12" s="23">
        <v>713</v>
      </c>
      <c r="O12" s="21"/>
    </row>
    <row r="13" spans="1:17" s="6" customFormat="1" ht="21" customHeight="1" x14ac:dyDescent="0.15">
      <c r="B13" s="22"/>
      <c r="C13" s="16">
        <v>5</v>
      </c>
      <c r="D13" s="17"/>
      <c r="E13" s="18">
        <f t="shared" si="0"/>
        <v>22174</v>
      </c>
      <c r="F13" s="19">
        <f t="shared" si="1"/>
        <v>3149</v>
      </c>
      <c r="G13" s="23">
        <v>1454</v>
      </c>
      <c r="H13" s="23">
        <v>1695</v>
      </c>
      <c r="I13" s="20" t="s">
        <v>44</v>
      </c>
      <c r="J13" s="19">
        <f t="shared" si="2"/>
        <v>18212</v>
      </c>
      <c r="K13" s="23">
        <v>10357</v>
      </c>
      <c r="L13" s="23">
        <v>7855</v>
      </c>
      <c r="M13" s="23">
        <v>93</v>
      </c>
      <c r="N13" s="23">
        <v>720</v>
      </c>
      <c r="O13" s="21"/>
    </row>
    <row r="14" spans="1:17" s="6" customFormat="1" ht="21" customHeight="1" x14ac:dyDescent="0.15">
      <c r="B14" s="24"/>
      <c r="C14" s="25">
        <v>6</v>
      </c>
      <c r="D14" s="26"/>
      <c r="E14" s="63">
        <f>SUM(F14,J14,M14,N14)</f>
        <v>22178</v>
      </c>
      <c r="F14" s="64">
        <f>SUM(G14:I14)</f>
        <v>3225</v>
      </c>
      <c r="G14" s="65">
        <v>1513</v>
      </c>
      <c r="H14" s="65">
        <v>1712</v>
      </c>
      <c r="I14" s="66" t="s">
        <v>98</v>
      </c>
      <c r="J14" s="64">
        <f>SUM(K14:L14)</f>
        <v>18142</v>
      </c>
      <c r="K14" s="65">
        <v>10500</v>
      </c>
      <c r="L14" s="65">
        <v>7642</v>
      </c>
      <c r="M14" s="65">
        <v>93</v>
      </c>
      <c r="N14" s="65">
        <v>718</v>
      </c>
    </row>
    <row r="15" spans="1:17" s="6" customFormat="1" ht="12" customHeight="1" x14ac:dyDescent="0.15"/>
    <row r="16" spans="1:17" s="6" customFormat="1" ht="12" customHeight="1" x14ac:dyDescent="0.15">
      <c r="B16" s="6" t="s">
        <v>47</v>
      </c>
    </row>
    <row r="17" spans="2:17" s="6" customFormat="1" ht="14.25" customHeight="1" x14ac:dyDescent="0.15">
      <c r="B17" s="6" t="s">
        <v>103</v>
      </c>
    </row>
    <row r="18" spans="2:17" s="6" customFormat="1" ht="14.25" customHeight="1" x14ac:dyDescent="0.15"/>
    <row r="19" spans="2:17" ht="16.5" customHeight="1" x14ac:dyDescent="0.2">
      <c r="B19" s="9" t="s">
        <v>48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2:17" ht="12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92" t="s">
        <v>30</v>
      </c>
      <c r="P20" s="92"/>
    </row>
    <row r="21" spans="2:17" x14ac:dyDescent="0.2">
      <c r="B21" s="93" t="s">
        <v>11</v>
      </c>
      <c r="C21" s="87"/>
      <c r="D21" s="87"/>
      <c r="E21" s="87" t="s">
        <v>3</v>
      </c>
      <c r="F21" s="94" t="s">
        <v>24</v>
      </c>
      <c r="G21" s="95"/>
      <c r="H21" s="95"/>
      <c r="I21" s="95"/>
      <c r="J21" s="93"/>
      <c r="K21" s="84" t="s">
        <v>13</v>
      </c>
      <c r="L21" s="84" t="s">
        <v>50</v>
      </c>
      <c r="M21" s="78" t="s">
        <v>43</v>
      </c>
      <c r="N21" s="79"/>
      <c r="O21" s="79"/>
      <c r="P21" s="79"/>
    </row>
    <row r="22" spans="2:17" x14ac:dyDescent="0.2">
      <c r="B22" s="93"/>
      <c r="C22" s="87"/>
      <c r="D22" s="87"/>
      <c r="E22" s="87"/>
      <c r="F22" s="80" t="s">
        <v>33</v>
      </c>
      <c r="G22" s="80" t="s">
        <v>51</v>
      </c>
      <c r="H22" s="80" t="s">
        <v>54</v>
      </c>
      <c r="I22" s="84" t="s">
        <v>38</v>
      </c>
      <c r="J22" s="84" t="s">
        <v>55</v>
      </c>
      <c r="K22" s="85"/>
      <c r="L22" s="85"/>
      <c r="M22" s="85" t="s">
        <v>33</v>
      </c>
      <c r="N22" s="86" t="s">
        <v>56</v>
      </c>
      <c r="O22" s="87"/>
      <c r="P22" s="88" t="s">
        <v>57</v>
      </c>
    </row>
    <row r="23" spans="2:17" ht="23.4" customHeight="1" x14ac:dyDescent="0.2">
      <c r="B23" s="93"/>
      <c r="C23" s="87"/>
      <c r="D23" s="87"/>
      <c r="E23" s="87"/>
      <c r="F23" s="81"/>
      <c r="G23" s="81"/>
      <c r="H23" s="81"/>
      <c r="I23" s="81"/>
      <c r="J23" s="81"/>
      <c r="K23" s="81"/>
      <c r="L23" s="81"/>
      <c r="M23" s="81"/>
      <c r="N23" s="11" t="s">
        <v>58</v>
      </c>
      <c r="O23" s="11" t="s">
        <v>23</v>
      </c>
      <c r="P23" s="89"/>
    </row>
    <row r="24" spans="2:17" x14ac:dyDescent="0.2">
      <c r="B24" s="22" t="s">
        <v>41</v>
      </c>
      <c r="C24" s="16">
        <v>28</v>
      </c>
      <c r="D24" s="17" t="s">
        <v>101</v>
      </c>
      <c r="E24" s="27">
        <f>SUM(F24,K24,L24,M24)</f>
        <v>12267</v>
      </c>
      <c r="F24" s="28">
        <f>SUM(G24:J24)</f>
        <v>6612</v>
      </c>
      <c r="G24" s="29">
        <v>1116</v>
      </c>
      <c r="H24" s="30" t="s">
        <v>44</v>
      </c>
      <c r="I24" s="19">
        <v>1582</v>
      </c>
      <c r="J24" s="19">
        <v>3914</v>
      </c>
      <c r="K24" s="19">
        <v>997</v>
      </c>
      <c r="L24" s="19">
        <v>258</v>
      </c>
      <c r="M24" s="19">
        <f>SUM(N24:P24)</f>
        <v>4400</v>
      </c>
      <c r="N24" s="19">
        <v>1231</v>
      </c>
      <c r="O24" s="19">
        <v>232</v>
      </c>
      <c r="P24" s="19">
        <v>2937</v>
      </c>
      <c r="Q24" s="31"/>
    </row>
    <row r="25" spans="2:17" x14ac:dyDescent="0.2">
      <c r="B25" s="22"/>
      <c r="C25" s="16"/>
      <c r="D25" s="17"/>
      <c r="E25" s="32">
        <v>50</v>
      </c>
      <c r="F25" s="28"/>
      <c r="G25" s="32"/>
      <c r="H25" s="33"/>
      <c r="I25" s="33"/>
      <c r="J25" s="33"/>
      <c r="K25" s="33"/>
      <c r="L25" s="33"/>
      <c r="M25" s="33">
        <v>50</v>
      </c>
      <c r="N25" s="19"/>
      <c r="O25" s="19"/>
      <c r="P25" s="33">
        <v>50</v>
      </c>
      <c r="Q25" s="31"/>
    </row>
    <row r="26" spans="2:17" x14ac:dyDescent="0.2">
      <c r="B26" s="22"/>
      <c r="C26" s="16">
        <v>29</v>
      </c>
      <c r="D26" s="17"/>
      <c r="E26" s="27">
        <f>SUM(F26,K26,L26,M26)</f>
        <v>12242</v>
      </c>
      <c r="F26" s="28">
        <f>SUM(G26:J26)</f>
        <v>6689</v>
      </c>
      <c r="G26" s="29">
        <v>1130</v>
      </c>
      <c r="H26" s="30" t="s">
        <v>44</v>
      </c>
      <c r="I26" s="19">
        <v>1563</v>
      </c>
      <c r="J26" s="19">
        <v>3996</v>
      </c>
      <c r="K26" s="19">
        <v>1001</v>
      </c>
      <c r="L26" s="19">
        <v>263</v>
      </c>
      <c r="M26" s="19">
        <f>SUM(N26:P26)</f>
        <v>4289</v>
      </c>
      <c r="N26" s="19">
        <v>1244</v>
      </c>
      <c r="O26" s="19">
        <v>207</v>
      </c>
      <c r="P26" s="19">
        <v>2838</v>
      </c>
      <c r="Q26" s="31"/>
    </row>
    <row r="27" spans="2:17" x14ac:dyDescent="0.2">
      <c r="B27" s="22"/>
      <c r="C27" s="16"/>
      <c r="D27" s="17"/>
      <c r="E27" s="34">
        <v>45</v>
      </c>
      <c r="F27" s="28"/>
      <c r="G27" s="32"/>
      <c r="H27" s="33"/>
      <c r="I27" s="33"/>
      <c r="J27" s="33"/>
      <c r="K27" s="33"/>
      <c r="L27" s="33"/>
      <c r="M27" s="33">
        <v>45</v>
      </c>
      <c r="N27" s="19"/>
      <c r="O27" s="19"/>
      <c r="P27" s="33">
        <v>45</v>
      </c>
      <c r="Q27" s="31"/>
    </row>
    <row r="28" spans="2:17" x14ac:dyDescent="0.2">
      <c r="B28" s="22"/>
      <c r="C28" s="16">
        <v>30</v>
      </c>
      <c r="D28" s="17"/>
      <c r="E28" s="27">
        <f>SUM(F28,K28,L28,M28)</f>
        <v>12248</v>
      </c>
      <c r="F28" s="28">
        <f>SUM(G28:J28)</f>
        <v>6792</v>
      </c>
      <c r="G28" s="29">
        <v>1118</v>
      </c>
      <c r="H28" s="30" t="s">
        <v>44</v>
      </c>
      <c r="I28" s="19">
        <v>1559</v>
      </c>
      <c r="J28" s="19">
        <v>4115</v>
      </c>
      <c r="K28" s="19">
        <v>978</v>
      </c>
      <c r="L28" s="19">
        <v>266</v>
      </c>
      <c r="M28" s="19">
        <f>SUM(N28:P28)</f>
        <v>4212</v>
      </c>
      <c r="N28" s="19">
        <v>1295</v>
      </c>
      <c r="O28" s="19">
        <v>189</v>
      </c>
      <c r="P28" s="19">
        <v>2728</v>
      </c>
      <c r="Q28" s="31"/>
    </row>
    <row r="29" spans="2:17" x14ac:dyDescent="0.2">
      <c r="B29" s="22"/>
      <c r="C29" s="16"/>
      <c r="D29" s="17"/>
      <c r="E29" s="34">
        <v>43</v>
      </c>
      <c r="F29" s="28"/>
      <c r="G29" s="32"/>
      <c r="H29" s="33"/>
      <c r="I29" s="33"/>
      <c r="J29" s="33"/>
      <c r="K29" s="33"/>
      <c r="L29" s="33"/>
      <c r="M29" s="33">
        <v>43</v>
      </c>
      <c r="N29" s="19"/>
      <c r="O29" s="19"/>
      <c r="P29" s="33">
        <v>43</v>
      </c>
      <c r="Q29" s="31"/>
    </row>
    <row r="30" spans="2:17" x14ac:dyDescent="0.2">
      <c r="B30" s="22"/>
      <c r="C30" s="16">
        <v>31</v>
      </c>
      <c r="D30" s="17"/>
      <c r="E30" s="27">
        <f>SUM(F30,K30,L30,M30)</f>
        <v>12295</v>
      </c>
      <c r="F30" s="28">
        <f>SUM(G30:J30)</f>
        <v>6930</v>
      </c>
      <c r="G30" s="29">
        <v>1123</v>
      </c>
      <c r="H30" s="30" t="s">
        <v>44</v>
      </c>
      <c r="I30" s="19">
        <v>1611</v>
      </c>
      <c r="J30" s="19">
        <v>4196</v>
      </c>
      <c r="K30" s="19">
        <v>998</v>
      </c>
      <c r="L30" s="19">
        <v>267</v>
      </c>
      <c r="M30" s="19">
        <f>SUM(N30:P30)</f>
        <v>4100</v>
      </c>
      <c r="N30" s="19">
        <v>1347</v>
      </c>
      <c r="O30" s="19">
        <v>181</v>
      </c>
      <c r="P30" s="19">
        <v>2572</v>
      </c>
      <c r="Q30" s="31"/>
    </row>
    <row r="31" spans="2:17" x14ac:dyDescent="0.2">
      <c r="B31" s="22"/>
      <c r="C31" s="16"/>
      <c r="D31" s="17"/>
      <c r="E31" s="34">
        <v>41</v>
      </c>
      <c r="F31" s="28"/>
      <c r="G31" s="32"/>
      <c r="H31" s="33"/>
      <c r="I31" s="33"/>
      <c r="J31" s="33"/>
      <c r="K31" s="33"/>
      <c r="L31" s="33"/>
      <c r="M31" s="33">
        <v>41</v>
      </c>
      <c r="N31" s="19"/>
      <c r="O31" s="19"/>
      <c r="P31" s="33">
        <v>41</v>
      </c>
      <c r="Q31" s="31"/>
    </row>
    <row r="32" spans="2:17" x14ac:dyDescent="0.2">
      <c r="B32" s="22" t="s">
        <v>49</v>
      </c>
      <c r="C32" s="16">
        <v>2</v>
      </c>
      <c r="D32" s="17" t="s">
        <v>42</v>
      </c>
      <c r="E32" s="27">
        <f>SUM(F32,K32,L32,M32)</f>
        <v>12357</v>
      </c>
      <c r="F32" s="28">
        <f>SUM(G32:J32)</f>
        <v>7040</v>
      </c>
      <c r="G32" s="29">
        <v>1169</v>
      </c>
      <c r="H32" s="30" t="s">
        <v>44</v>
      </c>
      <c r="I32" s="19">
        <v>1646</v>
      </c>
      <c r="J32" s="19">
        <v>4225</v>
      </c>
      <c r="K32" s="19">
        <v>1042</v>
      </c>
      <c r="L32" s="19">
        <v>267</v>
      </c>
      <c r="M32" s="19">
        <f>SUM(N32:P32)</f>
        <v>4008</v>
      </c>
      <c r="N32" s="19">
        <v>1383</v>
      </c>
      <c r="O32" s="19">
        <v>173</v>
      </c>
      <c r="P32" s="19">
        <v>2452</v>
      </c>
      <c r="Q32" s="31"/>
    </row>
    <row r="33" spans="2:17" x14ac:dyDescent="0.2">
      <c r="B33" s="22"/>
      <c r="C33" s="16"/>
      <c r="D33" s="17"/>
      <c r="E33" s="34">
        <v>45</v>
      </c>
      <c r="F33" s="28"/>
      <c r="G33" s="32"/>
      <c r="H33" s="33"/>
      <c r="I33" s="33"/>
      <c r="J33" s="33"/>
      <c r="K33" s="33"/>
      <c r="L33" s="33"/>
      <c r="M33" s="33">
        <v>45</v>
      </c>
      <c r="N33" s="19"/>
      <c r="O33" s="19"/>
      <c r="P33" s="33">
        <v>45</v>
      </c>
      <c r="Q33" s="31"/>
    </row>
    <row r="34" spans="2:17" x14ac:dyDescent="0.2">
      <c r="C34" s="16">
        <v>3</v>
      </c>
      <c r="D34" s="17"/>
      <c r="E34" s="27">
        <f>SUM(F34,K34,L34,M34)</f>
        <v>12505</v>
      </c>
      <c r="F34" s="28">
        <f>SUM(G34:J34)</f>
        <v>7204</v>
      </c>
      <c r="G34" s="29">
        <v>1156</v>
      </c>
      <c r="H34" s="30" t="s">
        <v>44</v>
      </c>
      <c r="I34" s="19">
        <v>1685</v>
      </c>
      <c r="J34" s="19">
        <v>4363</v>
      </c>
      <c r="K34" s="19">
        <v>1106</v>
      </c>
      <c r="L34" s="19">
        <v>263</v>
      </c>
      <c r="M34" s="19">
        <f>SUM(N34:P34)</f>
        <v>3932</v>
      </c>
      <c r="N34" s="19">
        <v>1407</v>
      </c>
      <c r="O34" s="19">
        <v>160</v>
      </c>
      <c r="P34" s="19">
        <v>2365</v>
      </c>
      <c r="Q34" s="31"/>
    </row>
    <row r="35" spans="2:17" x14ac:dyDescent="0.2">
      <c r="B35" s="22"/>
      <c r="C35" s="16"/>
      <c r="D35" s="17"/>
      <c r="E35" s="32">
        <v>52</v>
      </c>
      <c r="F35" s="28"/>
      <c r="G35" s="32"/>
      <c r="H35" s="33"/>
      <c r="I35" s="33"/>
      <c r="J35" s="33"/>
      <c r="K35" s="33"/>
      <c r="L35" s="33"/>
      <c r="M35" s="33">
        <v>52</v>
      </c>
      <c r="N35" s="19"/>
      <c r="O35" s="19"/>
      <c r="P35" s="33">
        <v>52</v>
      </c>
      <c r="Q35" s="31"/>
    </row>
    <row r="36" spans="2:17" s="7" customFormat="1" x14ac:dyDescent="0.2">
      <c r="B36" s="22"/>
      <c r="C36" s="16">
        <v>4</v>
      </c>
      <c r="D36" s="35"/>
      <c r="E36" s="27">
        <f>SUM(F36,K36,L36,M36)</f>
        <v>12578</v>
      </c>
      <c r="F36" s="28">
        <f>SUM(G36:J36)</f>
        <v>7277</v>
      </c>
      <c r="G36" s="29">
        <v>1181</v>
      </c>
      <c r="H36" s="30" t="s">
        <v>44</v>
      </c>
      <c r="I36" s="19">
        <v>1698</v>
      </c>
      <c r="J36" s="19">
        <v>4398</v>
      </c>
      <c r="K36" s="19">
        <v>1155</v>
      </c>
      <c r="L36" s="19">
        <v>263</v>
      </c>
      <c r="M36" s="19">
        <f>SUM(N36:P36)</f>
        <v>3883</v>
      </c>
      <c r="N36" s="19">
        <v>1487</v>
      </c>
      <c r="O36" s="19">
        <v>154</v>
      </c>
      <c r="P36" s="19">
        <v>2242</v>
      </c>
      <c r="Q36" s="31"/>
    </row>
    <row r="37" spans="2:17" s="7" customFormat="1" x14ac:dyDescent="0.2">
      <c r="B37" s="22"/>
      <c r="C37" s="16"/>
      <c r="D37" s="35"/>
      <c r="E37" s="32">
        <v>61</v>
      </c>
      <c r="F37" s="28"/>
      <c r="G37" s="32"/>
      <c r="H37" s="33"/>
      <c r="I37" s="33"/>
      <c r="J37" s="33"/>
      <c r="K37" s="33"/>
      <c r="L37" s="33"/>
      <c r="M37" s="33">
        <v>61</v>
      </c>
      <c r="N37" s="19"/>
      <c r="O37" s="19"/>
      <c r="P37" s="33">
        <v>61</v>
      </c>
      <c r="Q37" s="31"/>
    </row>
    <row r="38" spans="2:17" s="7" customFormat="1" x14ac:dyDescent="0.2">
      <c r="B38" s="22"/>
      <c r="C38" s="16">
        <v>5</v>
      </c>
      <c r="D38" s="35"/>
      <c r="E38" s="27">
        <f>SUM(F38,K38,L38,M38)</f>
        <v>12627</v>
      </c>
      <c r="F38" s="28">
        <f>SUM(G38:J38)</f>
        <v>7369</v>
      </c>
      <c r="G38" s="29">
        <v>1179</v>
      </c>
      <c r="H38" s="30" t="s">
        <v>44</v>
      </c>
      <c r="I38" s="19">
        <v>1727</v>
      </c>
      <c r="J38" s="19">
        <v>4463</v>
      </c>
      <c r="K38" s="19">
        <v>1179</v>
      </c>
      <c r="L38" s="19">
        <v>260</v>
      </c>
      <c r="M38" s="19">
        <f>SUM(N38:P38)</f>
        <v>3819</v>
      </c>
      <c r="N38" s="19">
        <v>1474</v>
      </c>
      <c r="O38" s="19">
        <v>151</v>
      </c>
      <c r="P38" s="19">
        <v>2194</v>
      </c>
      <c r="Q38" s="31"/>
    </row>
    <row r="39" spans="2:17" s="7" customFormat="1" x14ac:dyDescent="0.2">
      <c r="B39" s="22"/>
      <c r="D39" s="67"/>
      <c r="E39" s="32">
        <v>62</v>
      </c>
      <c r="F39" s="28"/>
      <c r="G39" s="32"/>
      <c r="H39" s="33"/>
      <c r="I39" s="33"/>
      <c r="J39" s="33"/>
      <c r="K39" s="33"/>
      <c r="L39" s="33"/>
      <c r="M39" s="33">
        <v>62</v>
      </c>
      <c r="N39" s="19"/>
      <c r="O39" s="19"/>
      <c r="P39" s="33">
        <v>62</v>
      </c>
      <c r="Q39" s="31"/>
    </row>
    <row r="40" spans="2:17" s="7" customFormat="1" x14ac:dyDescent="0.2">
      <c r="B40" s="22"/>
      <c r="C40" s="16">
        <v>6</v>
      </c>
      <c r="D40" s="35"/>
      <c r="E40" s="27">
        <f>SUM(F40,K40,L40,M40)</f>
        <v>12565</v>
      </c>
      <c r="F40" s="28">
        <f>SUM(G40:J40)</f>
        <v>7435</v>
      </c>
      <c r="G40" s="68">
        <v>1158</v>
      </c>
      <c r="H40" s="30" t="s">
        <v>44</v>
      </c>
      <c r="I40" s="69">
        <v>1720</v>
      </c>
      <c r="J40" s="69">
        <v>4557</v>
      </c>
      <c r="K40" s="69">
        <v>1151</v>
      </c>
      <c r="L40" s="69">
        <v>255</v>
      </c>
      <c r="M40" s="19">
        <f>SUM(N40:P40)</f>
        <v>3724</v>
      </c>
      <c r="N40" s="69">
        <v>1475</v>
      </c>
      <c r="O40" s="69">
        <v>151</v>
      </c>
      <c r="P40" s="69">
        <v>2098</v>
      </c>
    </row>
    <row r="41" spans="2:17" s="7" customFormat="1" x14ac:dyDescent="0.2">
      <c r="B41" s="24"/>
      <c r="C41" s="36"/>
      <c r="D41" s="37"/>
      <c r="E41" s="70">
        <v>66</v>
      </c>
      <c r="F41" s="71"/>
      <c r="G41" s="72"/>
      <c r="H41" s="73"/>
      <c r="I41" s="73"/>
      <c r="J41" s="73"/>
      <c r="K41" s="73"/>
      <c r="L41" s="73"/>
      <c r="M41" s="70">
        <v>66</v>
      </c>
      <c r="N41" s="64"/>
      <c r="O41" s="64"/>
      <c r="P41" s="72">
        <v>66</v>
      </c>
    </row>
    <row r="42" spans="2:17" ht="12" customHeight="1" x14ac:dyDescent="0.2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2:17" ht="12" customHeight="1" x14ac:dyDescent="0.2">
      <c r="B43" s="6" t="s">
        <v>59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2:17" ht="12" customHeight="1" x14ac:dyDescent="0.2">
      <c r="B44" s="6" t="s">
        <v>28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</sheetData>
  <mergeCells count="23">
    <mergeCell ref="M3:N3"/>
    <mergeCell ref="B4:D5"/>
    <mergeCell ref="E4:E5"/>
    <mergeCell ref="F4:I4"/>
    <mergeCell ref="J4:L4"/>
    <mergeCell ref="M4:M5"/>
    <mergeCell ref="B21:D23"/>
    <mergeCell ref="E21:E23"/>
    <mergeCell ref="F21:J21"/>
    <mergeCell ref="K21:K23"/>
    <mergeCell ref="L21:L23"/>
    <mergeCell ref="M21:P21"/>
    <mergeCell ref="F22:F23"/>
    <mergeCell ref="G22:G23"/>
    <mergeCell ref="H22:H23"/>
    <mergeCell ref="Q5:Q6"/>
    <mergeCell ref="I22:I23"/>
    <mergeCell ref="J22:J23"/>
    <mergeCell ref="M22:M23"/>
    <mergeCell ref="N22:O22"/>
    <mergeCell ref="P22:P23"/>
    <mergeCell ref="N4:N5"/>
    <mergeCell ref="O20:P20"/>
  </mergeCells>
  <phoneticPr fontId="26"/>
  <hyperlinks>
    <hyperlink ref="A1" location="目次!A2" display="目次へ戻る" xr:uid="{37833A0D-A1CF-4FCA-B667-2B7EB14B6666}"/>
  </hyperlinks>
  <pageMargins left="0.59055118110236227" right="0.59055118110236227" top="0.98425196850393704" bottom="0.98425196850393704" header="0.51181102362204722" footer="0.51181102362204722"/>
  <pageSetup paperSize="9" scale="95" firstPageNumber="28" orientation="portrait" useFirstPageNumber="1" r:id="rId1"/>
  <headerFooter scaleWithDoc="0" alignWithMargins="0">
    <oddHeader>&amp;C&amp;"ＭＳ ゴシック,regular"&amp;11 ５　交通・通信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CDA6F-12A7-4CC0-B0EA-B6DE15132FB8}">
  <sheetPr codeName="Sheet3">
    <tabColor theme="5" tint="0.39997558519241921"/>
  </sheetPr>
  <dimension ref="A1:M20"/>
  <sheetViews>
    <sheetView showGridLines="0" zoomScaleNormal="100" zoomScaleSheetLayoutView="100" workbookViewId="0">
      <selection activeCell="L7" sqref="L7"/>
    </sheetView>
  </sheetViews>
  <sheetFormatPr defaultRowHeight="14.4" x14ac:dyDescent="0.2"/>
  <cols>
    <col min="1" max="1" width="10.59765625" customWidth="1"/>
    <col min="2" max="2" width="4.09765625" customWidth="1"/>
    <col min="3" max="4" width="2.8984375" customWidth="1"/>
    <col min="5" max="9" width="6.09765625" customWidth="1"/>
    <col min="10" max="13" width="7.59765625" customWidth="1"/>
    <col min="14" max="14" width="4.59765625" customWidth="1"/>
  </cols>
  <sheetData>
    <row r="1" spans="1:13" ht="15.9" customHeight="1" x14ac:dyDescent="0.2">
      <c r="A1" s="8" t="s">
        <v>25</v>
      </c>
    </row>
    <row r="2" spans="1:13" ht="16.5" customHeight="1" x14ac:dyDescent="0.2">
      <c r="B2" s="9" t="s">
        <v>61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3" ht="12" customHeight="1" x14ac:dyDescent="0.2">
      <c r="B3" s="6"/>
      <c r="C3" s="6"/>
      <c r="D3" s="6"/>
      <c r="E3" s="6"/>
      <c r="F3" s="6"/>
      <c r="G3" s="6"/>
      <c r="H3" s="6"/>
      <c r="I3" s="6"/>
      <c r="J3" s="6"/>
      <c r="K3" s="6"/>
      <c r="L3" s="96" t="s">
        <v>30</v>
      </c>
      <c r="M3" s="96"/>
    </row>
    <row r="4" spans="1:13" x14ac:dyDescent="0.2">
      <c r="B4" s="93" t="s">
        <v>11</v>
      </c>
      <c r="C4" s="87"/>
      <c r="D4" s="87"/>
      <c r="E4" s="87" t="s">
        <v>62</v>
      </c>
      <c r="F4" s="87"/>
      <c r="G4" s="87"/>
      <c r="H4" s="87"/>
      <c r="I4" s="87"/>
      <c r="J4" s="86" t="s">
        <v>53</v>
      </c>
      <c r="K4" s="87" t="s">
        <v>10</v>
      </c>
      <c r="L4" s="87"/>
      <c r="M4" s="78" t="s">
        <v>63</v>
      </c>
    </row>
    <row r="5" spans="1:13" x14ac:dyDescent="0.2">
      <c r="B5" s="93"/>
      <c r="C5" s="87"/>
      <c r="D5" s="87"/>
      <c r="E5" s="87" t="s">
        <v>3</v>
      </c>
      <c r="F5" s="87" t="s">
        <v>64</v>
      </c>
      <c r="G5" s="87" t="s">
        <v>65</v>
      </c>
      <c r="H5" s="87"/>
      <c r="I5" s="86" t="s">
        <v>60</v>
      </c>
      <c r="J5" s="87"/>
      <c r="K5" s="87" t="s">
        <v>66</v>
      </c>
      <c r="L5" s="87" t="s">
        <v>37</v>
      </c>
      <c r="M5" s="94"/>
    </row>
    <row r="6" spans="1:13" x14ac:dyDescent="0.2">
      <c r="B6" s="93"/>
      <c r="C6" s="87"/>
      <c r="D6" s="87"/>
      <c r="E6" s="87"/>
      <c r="F6" s="87"/>
      <c r="G6" s="11" t="s">
        <v>18</v>
      </c>
      <c r="H6" s="11" t="s">
        <v>52</v>
      </c>
      <c r="I6" s="87"/>
      <c r="J6" s="87"/>
      <c r="K6" s="87"/>
      <c r="L6" s="87"/>
      <c r="M6" s="94"/>
    </row>
    <row r="7" spans="1:13" ht="18.75" customHeight="1" x14ac:dyDescent="0.2">
      <c r="B7" s="15" t="s">
        <v>35</v>
      </c>
      <c r="C7" s="16">
        <v>27</v>
      </c>
      <c r="D7" s="17" t="s">
        <v>101</v>
      </c>
      <c r="E7" s="22">
        <v>6</v>
      </c>
      <c r="F7" s="15">
        <v>1</v>
      </c>
      <c r="G7" s="15" t="s">
        <v>44</v>
      </c>
      <c r="H7" s="15">
        <v>5</v>
      </c>
      <c r="I7" s="15" t="s">
        <v>44</v>
      </c>
      <c r="J7" s="22">
        <v>47</v>
      </c>
      <c r="K7" s="22">
        <v>24</v>
      </c>
      <c r="L7" s="22">
        <v>7</v>
      </c>
      <c r="M7" s="22">
        <v>51</v>
      </c>
    </row>
    <row r="8" spans="1:13" ht="18.75" customHeight="1" x14ac:dyDescent="0.2">
      <c r="B8" s="22"/>
      <c r="C8" s="16">
        <v>28</v>
      </c>
      <c r="D8" s="17"/>
      <c r="E8" s="22">
        <v>6</v>
      </c>
      <c r="F8" s="15">
        <v>1</v>
      </c>
      <c r="G8" s="15" t="s">
        <v>44</v>
      </c>
      <c r="H8" s="15">
        <v>5</v>
      </c>
      <c r="I8" s="15" t="s">
        <v>44</v>
      </c>
      <c r="J8" s="22">
        <v>47</v>
      </c>
      <c r="K8" s="22">
        <v>24</v>
      </c>
      <c r="L8" s="22">
        <v>7</v>
      </c>
      <c r="M8" s="22">
        <v>52</v>
      </c>
    </row>
    <row r="9" spans="1:13" ht="18.75" customHeight="1" x14ac:dyDescent="0.2">
      <c r="B9" s="22"/>
      <c r="C9" s="16">
        <v>29</v>
      </c>
      <c r="D9" s="17"/>
      <c r="E9" s="22">
        <v>6</v>
      </c>
      <c r="F9" s="15">
        <v>1</v>
      </c>
      <c r="G9" s="15" t="s">
        <v>44</v>
      </c>
      <c r="H9" s="15">
        <v>5</v>
      </c>
      <c r="I9" s="15" t="s">
        <v>44</v>
      </c>
      <c r="J9" s="22">
        <v>47</v>
      </c>
      <c r="K9" s="22">
        <v>24</v>
      </c>
      <c r="L9" s="22">
        <v>6</v>
      </c>
      <c r="M9" s="22">
        <v>52</v>
      </c>
    </row>
    <row r="10" spans="1:13" ht="18.75" customHeight="1" x14ac:dyDescent="0.2">
      <c r="B10" s="22"/>
      <c r="C10" s="16">
        <v>30</v>
      </c>
      <c r="D10" s="17"/>
      <c r="E10" s="38">
        <v>6</v>
      </c>
      <c r="F10" s="15">
        <v>1</v>
      </c>
      <c r="G10" s="15" t="s">
        <v>44</v>
      </c>
      <c r="H10" s="15">
        <v>5</v>
      </c>
      <c r="I10" s="15" t="s">
        <v>44</v>
      </c>
      <c r="J10" s="22">
        <v>47</v>
      </c>
      <c r="K10" s="22">
        <v>24</v>
      </c>
      <c r="L10" s="22">
        <v>6</v>
      </c>
      <c r="M10" s="22">
        <v>51</v>
      </c>
    </row>
    <row r="11" spans="1:13" ht="18.75" customHeight="1" x14ac:dyDescent="0.2">
      <c r="B11" s="22"/>
      <c r="C11" s="16">
        <v>31</v>
      </c>
      <c r="D11" s="17"/>
      <c r="E11" s="38">
        <v>6</v>
      </c>
      <c r="F11" s="15">
        <v>1</v>
      </c>
      <c r="G11" s="15" t="s">
        <v>44</v>
      </c>
      <c r="H11" s="15">
        <v>5</v>
      </c>
      <c r="I11" s="15" t="s">
        <v>44</v>
      </c>
      <c r="J11" s="22">
        <v>47</v>
      </c>
      <c r="K11" s="22">
        <v>24</v>
      </c>
      <c r="L11" s="22">
        <v>6</v>
      </c>
      <c r="M11" s="22">
        <v>50</v>
      </c>
    </row>
    <row r="12" spans="1:13" ht="18.75" customHeight="1" x14ac:dyDescent="0.2">
      <c r="B12" s="22" t="s">
        <v>49</v>
      </c>
      <c r="C12" s="16">
        <v>2</v>
      </c>
      <c r="D12" s="17" t="s">
        <v>42</v>
      </c>
      <c r="E12" s="38">
        <v>6</v>
      </c>
      <c r="F12" s="15">
        <v>1</v>
      </c>
      <c r="G12" s="15" t="s">
        <v>44</v>
      </c>
      <c r="H12" s="15">
        <v>5</v>
      </c>
      <c r="I12" s="15" t="s">
        <v>44</v>
      </c>
      <c r="J12" s="22">
        <v>47</v>
      </c>
      <c r="K12" s="22">
        <v>24</v>
      </c>
      <c r="L12" s="22">
        <v>3</v>
      </c>
      <c r="M12" s="22">
        <v>44</v>
      </c>
    </row>
    <row r="13" spans="1:13" ht="18.75" customHeight="1" x14ac:dyDescent="0.2">
      <c r="C13" s="16">
        <v>3</v>
      </c>
      <c r="D13" s="17"/>
      <c r="E13" s="38">
        <v>6</v>
      </c>
      <c r="F13" s="15">
        <v>1</v>
      </c>
      <c r="G13" s="15" t="s">
        <v>44</v>
      </c>
      <c r="H13" s="15">
        <v>5</v>
      </c>
      <c r="I13" s="15" t="s">
        <v>44</v>
      </c>
      <c r="J13" s="22">
        <v>47</v>
      </c>
      <c r="K13" s="22">
        <v>24</v>
      </c>
      <c r="L13" s="22">
        <v>3</v>
      </c>
      <c r="M13" s="22">
        <v>44</v>
      </c>
    </row>
    <row r="14" spans="1:13" ht="18.75" customHeight="1" x14ac:dyDescent="0.2">
      <c r="B14" s="22"/>
      <c r="C14" s="16">
        <v>4</v>
      </c>
      <c r="D14" s="17"/>
      <c r="E14" s="38">
        <v>6</v>
      </c>
      <c r="F14" s="15">
        <v>1</v>
      </c>
      <c r="G14" s="15" t="s">
        <v>44</v>
      </c>
      <c r="H14" s="15">
        <v>5</v>
      </c>
      <c r="I14" s="15" t="s">
        <v>44</v>
      </c>
      <c r="J14" s="22">
        <v>47</v>
      </c>
      <c r="K14" s="22">
        <v>24</v>
      </c>
      <c r="L14" s="22">
        <v>5</v>
      </c>
      <c r="M14" s="22">
        <v>42</v>
      </c>
    </row>
    <row r="15" spans="1:13" ht="18.75" customHeight="1" x14ac:dyDescent="0.2">
      <c r="B15" s="22"/>
      <c r="C15" s="16">
        <v>5</v>
      </c>
      <c r="D15" s="17"/>
      <c r="E15" s="38">
        <v>6</v>
      </c>
      <c r="F15" s="15">
        <v>1</v>
      </c>
      <c r="G15" s="15" t="s">
        <v>44</v>
      </c>
      <c r="H15" s="15">
        <v>5</v>
      </c>
      <c r="I15" s="15" t="s">
        <v>44</v>
      </c>
      <c r="J15" s="22">
        <v>44</v>
      </c>
      <c r="K15" s="22">
        <v>24</v>
      </c>
      <c r="L15" s="22">
        <v>8</v>
      </c>
      <c r="M15" s="22">
        <v>39</v>
      </c>
    </row>
    <row r="16" spans="1:13" ht="18.75" customHeight="1" x14ac:dyDescent="0.2">
      <c r="B16" s="24"/>
      <c r="C16" s="25">
        <v>6</v>
      </c>
      <c r="D16" s="26"/>
      <c r="E16" s="74">
        <v>6</v>
      </c>
      <c r="F16" s="75">
        <v>1</v>
      </c>
      <c r="G16" s="75" t="s">
        <v>44</v>
      </c>
      <c r="H16" s="75">
        <v>5</v>
      </c>
      <c r="I16" s="75" t="s">
        <v>98</v>
      </c>
      <c r="J16" s="76">
        <v>44</v>
      </c>
      <c r="K16" s="76">
        <v>24</v>
      </c>
      <c r="L16" s="76">
        <v>8</v>
      </c>
      <c r="M16" s="76">
        <v>39</v>
      </c>
    </row>
    <row r="17" spans="2:13" ht="12" customHeight="1" x14ac:dyDescent="0.2">
      <c r="B17" s="22"/>
      <c r="C17" s="22"/>
      <c r="D17" s="22"/>
      <c r="E17" s="22"/>
      <c r="F17" s="22"/>
      <c r="G17" s="16"/>
      <c r="H17" s="15"/>
      <c r="I17" s="16"/>
      <c r="J17" s="22"/>
      <c r="K17" s="22"/>
      <c r="L17" s="22"/>
      <c r="M17" s="22"/>
    </row>
    <row r="18" spans="2:13" ht="12" customHeight="1" x14ac:dyDescent="0.2">
      <c r="B18" s="6" t="s">
        <v>2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2:13" ht="12" customHeight="1" x14ac:dyDescent="0.2"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</row>
    <row r="20" spans="2:13" x14ac:dyDescent="0.2">
      <c r="B20" s="39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</row>
  </sheetData>
  <mergeCells count="12">
    <mergeCell ref="L3:M3"/>
    <mergeCell ref="B4:D6"/>
    <mergeCell ref="E4:I4"/>
    <mergeCell ref="J4:J6"/>
    <mergeCell ref="K4:L4"/>
    <mergeCell ref="M4:M6"/>
    <mergeCell ref="E5:E6"/>
    <mergeCell ref="F5:F6"/>
    <mergeCell ref="G5:H5"/>
    <mergeCell ref="I5:I6"/>
    <mergeCell ref="K5:K6"/>
    <mergeCell ref="L5:L6"/>
  </mergeCells>
  <phoneticPr fontId="26"/>
  <hyperlinks>
    <hyperlink ref="A1" location="目次!A2" display="目次へ戻る" xr:uid="{D77D7CDD-9800-4172-A2DC-8D79C2284415}"/>
  </hyperlinks>
  <pageMargins left="0.75" right="0.75" top="1" bottom="1" header="0.51200000000000001" footer="0.51200000000000001"/>
  <pageSetup paperSize="9" firstPageNumber="0" orientation="portrait" horizontalDpi="4294967292" r:id="rId1"/>
  <headerFooter scaleWithDoc="0" alignWithMargins="0">
    <oddHeader>&amp;C&amp;"ＭＳ ゴシック,regular"&amp;11５　交通・通信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32335-5010-4332-9E41-BF7B38D68937}">
  <sheetPr codeName="Sheet8">
    <tabColor theme="5" tint="0.39997558519241921"/>
  </sheetPr>
  <dimension ref="A1:H34"/>
  <sheetViews>
    <sheetView showGridLines="0" zoomScaleNormal="100" zoomScaleSheetLayoutView="100" workbookViewId="0">
      <selection activeCell="B2" sqref="B2"/>
    </sheetView>
  </sheetViews>
  <sheetFormatPr defaultRowHeight="14.4" x14ac:dyDescent="0.2"/>
  <cols>
    <col min="1" max="1" width="10.59765625" customWidth="1"/>
    <col min="2" max="2" width="4.59765625" customWidth="1"/>
    <col min="3" max="3" width="3.5" bestFit="1" customWidth="1"/>
    <col min="4" max="4" width="4.59765625" customWidth="1"/>
    <col min="5" max="8" width="15.69921875" customWidth="1"/>
    <col min="9" max="10" width="9.5" bestFit="1" customWidth="1"/>
  </cols>
  <sheetData>
    <row r="1" spans="1:8" ht="15.75" customHeight="1" x14ac:dyDescent="0.2">
      <c r="A1" s="8" t="s">
        <v>25</v>
      </c>
    </row>
    <row r="2" spans="1:8" s="6" customFormat="1" ht="16.5" customHeight="1" x14ac:dyDescent="0.2">
      <c r="B2" s="9" t="s">
        <v>67</v>
      </c>
    </row>
    <row r="3" spans="1:8" s="6" customFormat="1" ht="12" customHeight="1" x14ac:dyDescent="0.15">
      <c r="G3" s="96" t="s">
        <v>68</v>
      </c>
      <c r="H3" s="96"/>
    </row>
    <row r="4" spans="1:8" s="22" customFormat="1" ht="21" customHeight="1" x14ac:dyDescent="0.2">
      <c r="B4" s="93" t="s">
        <v>69</v>
      </c>
      <c r="C4" s="87"/>
      <c r="D4" s="87"/>
      <c r="E4" s="87" t="s">
        <v>3</v>
      </c>
      <c r="F4" s="87"/>
      <c r="G4" s="87" t="s">
        <v>70</v>
      </c>
      <c r="H4" s="94"/>
    </row>
    <row r="5" spans="1:8" s="22" customFormat="1" ht="21" customHeight="1" x14ac:dyDescent="0.2">
      <c r="B5" s="93"/>
      <c r="C5" s="87"/>
      <c r="D5" s="87"/>
      <c r="E5" s="11" t="s">
        <v>71</v>
      </c>
      <c r="F5" s="11" t="s">
        <v>72</v>
      </c>
      <c r="G5" s="11" t="s">
        <v>71</v>
      </c>
      <c r="H5" s="14" t="s">
        <v>72</v>
      </c>
    </row>
    <row r="6" spans="1:8" s="22" customFormat="1" ht="21" customHeight="1" x14ac:dyDescent="0.2">
      <c r="B6" s="15" t="s">
        <v>41</v>
      </c>
      <c r="C6" s="16">
        <v>28</v>
      </c>
      <c r="D6" s="17" t="s">
        <v>99</v>
      </c>
      <c r="E6" s="23">
        <v>27167</v>
      </c>
      <c r="F6" s="23">
        <v>663</v>
      </c>
      <c r="G6" s="23">
        <v>14375</v>
      </c>
      <c r="H6" s="23">
        <v>955</v>
      </c>
    </row>
    <row r="7" spans="1:8" s="22" customFormat="1" ht="21" customHeight="1" x14ac:dyDescent="0.2">
      <c r="B7" s="15"/>
      <c r="C7" s="16">
        <v>29</v>
      </c>
      <c r="D7" s="17"/>
      <c r="E7" s="23">
        <v>27492</v>
      </c>
      <c r="F7" s="23">
        <f t="shared" ref="F7:F14" si="0">E7-E6</f>
        <v>325</v>
      </c>
      <c r="G7" s="23">
        <v>15327</v>
      </c>
      <c r="H7" s="23">
        <f t="shared" ref="H7:H14" si="1">G7-G6</f>
        <v>952</v>
      </c>
    </row>
    <row r="8" spans="1:8" s="22" customFormat="1" ht="21" customHeight="1" x14ac:dyDescent="0.2">
      <c r="B8" s="15"/>
      <c r="C8" s="16">
        <v>30</v>
      </c>
      <c r="D8" s="17"/>
      <c r="E8" s="23">
        <v>28293</v>
      </c>
      <c r="F8" s="23">
        <f t="shared" si="0"/>
        <v>801</v>
      </c>
      <c r="G8" s="23">
        <v>16167</v>
      </c>
      <c r="H8" s="23">
        <f t="shared" si="1"/>
        <v>840</v>
      </c>
    </row>
    <row r="9" spans="1:8" s="22" customFormat="1" ht="21" customHeight="1" x14ac:dyDescent="0.2">
      <c r="B9" s="15"/>
      <c r="C9" s="16">
        <v>31</v>
      </c>
      <c r="D9" s="17"/>
      <c r="E9" s="23">
        <v>28805</v>
      </c>
      <c r="F9" s="23">
        <f t="shared" si="0"/>
        <v>512</v>
      </c>
      <c r="G9" s="23">
        <v>16974</v>
      </c>
      <c r="H9" s="23">
        <f t="shared" si="1"/>
        <v>807</v>
      </c>
    </row>
    <row r="10" spans="1:8" s="22" customFormat="1" ht="21" customHeight="1" x14ac:dyDescent="0.2">
      <c r="B10" s="15" t="s">
        <v>49</v>
      </c>
      <c r="C10" s="16">
        <v>2</v>
      </c>
      <c r="D10" s="17" t="s">
        <v>42</v>
      </c>
      <c r="E10" s="23">
        <v>28724</v>
      </c>
      <c r="F10" s="41">
        <f t="shared" si="0"/>
        <v>-81</v>
      </c>
      <c r="G10" s="23">
        <v>17107</v>
      </c>
      <c r="H10" s="23">
        <f t="shared" si="1"/>
        <v>133</v>
      </c>
    </row>
    <row r="11" spans="1:8" s="22" customFormat="1" ht="21" customHeight="1" x14ac:dyDescent="0.2">
      <c r="C11" s="16">
        <v>3</v>
      </c>
      <c r="D11" s="17"/>
      <c r="E11" s="23">
        <v>28170</v>
      </c>
      <c r="F11" s="41">
        <f t="shared" si="0"/>
        <v>-554</v>
      </c>
      <c r="G11" s="23">
        <v>16828</v>
      </c>
      <c r="H11" s="41">
        <f t="shared" si="1"/>
        <v>-279</v>
      </c>
    </row>
    <row r="12" spans="1:8" s="22" customFormat="1" ht="21" customHeight="1" x14ac:dyDescent="0.2">
      <c r="B12" s="15"/>
      <c r="C12" s="16">
        <v>4</v>
      </c>
      <c r="D12" s="17"/>
      <c r="E12" s="23">
        <v>27877</v>
      </c>
      <c r="F12" s="41">
        <f t="shared" si="0"/>
        <v>-293</v>
      </c>
      <c r="G12" s="23">
        <v>16713</v>
      </c>
      <c r="H12" s="41">
        <f t="shared" si="1"/>
        <v>-115</v>
      </c>
    </row>
    <row r="13" spans="1:8" s="22" customFormat="1" ht="21" customHeight="1" x14ac:dyDescent="0.2">
      <c r="B13" s="15"/>
      <c r="C13" s="16">
        <v>5</v>
      </c>
      <c r="D13" s="17"/>
      <c r="E13" s="23">
        <v>27749</v>
      </c>
      <c r="F13" s="41">
        <f t="shared" si="0"/>
        <v>-128</v>
      </c>
      <c r="G13" s="23">
        <v>16573</v>
      </c>
      <c r="H13" s="41">
        <f t="shared" si="1"/>
        <v>-140</v>
      </c>
    </row>
    <row r="14" spans="1:8" s="22" customFormat="1" ht="21" customHeight="1" x14ac:dyDescent="0.2">
      <c r="B14" s="42"/>
      <c r="C14" s="25">
        <v>6</v>
      </c>
      <c r="D14" s="26"/>
      <c r="E14" s="23">
        <v>27278</v>
      </c>
      <c r="F14" s="41">
        <f t="shared" si="0"/>
        <v>-471</v>
      </c>
      <c r="G14" s="23">
        <v>16289</v>
      </c>
      <c r="H14" s="41">
        <f t="shared" si="1"/>
        <v>-284</v>
      </c>
    </row>
    <row r="15" spans="1:8" s="6" customFormat="1" ht="12" customHeight="1" x14ac:dyDescent="0.15">
      <c r="E15" s="43"/>
      <c r="F15" s="43"/>
      <c r="G15" s="43"/>
      <c r="H15" s="43"/>
    </row>
    <row r="16" spans="1:8" s="6" customFormat="1" ht="12" customHeight="1" x14ac:dyDescent="0.15">
      <c r="B16" s="6" t="s">
        <v>73</v>
      </c>
    </row>
    <row r="17" spans="2:6" s="6" customFormat="1" ht="14.25" customHeight="1" x14ac:dyDescent="0.15"/>
    <row r="18" spans="2:6" s="6" customFormat="1" ht="14.25" customHeight="1" x14ac:dyDescent="0.15"/>
    <row r="19" spans="2:6" ht="16.5" customHeight="1" x14ac:dyDescent="0.2">
      <c r="B19" s="9" t="s">
        <v>74</v>
      </c>
      <c r="C19" s="6"/>
      <c r="D19" s="6"/>
      <c r="E19" s="6"/>
      <c r="F19" s="6"/>
    </row>
    <row r="20" spans="2:6" ht="12" customHeight="1" x14ac:dyDescent="0.2">
      <c r="B20" s="6"/>
      <c r="C20" s="6"/>
      <c r="D20" s="6"/>
      <c r="E20" s="6"/>
      <c r="F20" s="44" t="s">
        <v>75</v>
      </c>
    </row>
    <row r="21" spans="2:6" s="7" customFormat="1" ht="29.25" customHeight="1" x14ac:dyDescent="0.2">
      <c r="B21" s="97" t="s">
        <v>76</v>
      </c>
      <c r="C21" s="98"/>
      <c r="D21" s="99"/>
      <c r="E21" s="45" t="s">
        <v>45</v>
      </c>
      <c r="F21" s="13" t="s">
        <v>36</v>
      </c>
    </row>
    <row r="22" spans="2:6" s="7" customFormat="1" ht="21" customHeight="1" x14ac:dyDescent="0.2">
      <c r="B22" s="100"/>
      <c r="C22" s="100"/>
      <c r="D22" s="101"/>
      <c r="E22" s="10" t="s">
        <v>77</v>
      </c>
      <c r="F22" s="14" t="s">
        <v>77</v>
      </c>
    </row>
    <row r="23" spans="2:6" s="7" customFormat="1" ht="21" customHeight="1" x14ac:dyDescent="0.2">
      <c r="B23" s="22"/>
      <c r="C23" s="46">
        <v>28</v>
      </c>
      <c r="D23" s="17"/>
      <c r="E23" s="15" t="s">
        <v>78</v>
      </c>
      <c r="F23" s="15" t="s">
        <v>78</v>
      </c>
    </row>
    <row r="24" spans="2:6" s="7" customFormat="1" ht="21" customHeight="1" x14ac:dyDescent="0.2">
      <c r="B24" s="15" t="s">
        <v>49</v>
      </c>
      <c r="C24" s="16" t="s">
        <v>79</v>
      </c>
      <c r="D24" s="17" t="s">
        <v>80</v>
      </c>
      <c r="E24" s="47">
        <v>180819</v>
      </c>
      <c r="F24" s="19">
        <v>192132</v>
      </c>
    </row>
    <row r="25" spans="2:6" s="7" customFormat="1" ht="21" customHeight="1" x14ac:dyDescent="0.2">
      <c r="B25" s="15"/>
      <c r="C25" s="16">
        <v>2</v>
      </c>
      <c r="D25" s="17"/>
      <c r="E25" s="47">
        <v>129324</v>
      </c>
      <c r="F25" s="19">
        <v>136092</v>
      </c>
    </row>
    <row r="26" spans="2:6" s="7" customFormat="1" ht="21" customHeight="1" x14ac:dyDescent="0.2">
      <c r="B26" s="15"/>
      <c r="C26" s="16">
        <v>3</v>
      </c>
      <c r="D26" s="17"/>
      <c r="E26" s="47">
        <v>138207</v>
      </c>
      <c r="F26" s="19">
        <v>140895</v>
      </c>
    </row>
    <row r="27" spans="2:6" s="7" customFormat="1" ht="21" customHeight="1" x14ac:dyDescent="0.2">
      <c r="B27" s="15"/>
      <c r="C27" s="16">
        <v>4</v>
      </c>
      <c r="D27" s="17"/>
      <c r="E27" s="47">
        <v>152949</v>
      </c>
      <c r="F27" s="19">
        <v>156740</v>
      </c>
    </row>
    <row r="28" spans="2:6" s="7" customFormat="1" ht="21" customHeight="1" x14ac:dyDescent="0.2">
      <c r="B28" s="42"/>
      <c r="C28" s="25">
        <v>5</v>
      </c>
      <c r="D28" s="48"/>
      <c r="E28" s="77">
        <v>162203</v>
      </c>
      <c r="F28" s="64">
        <v>168952</v>
      </c>
    </row>
    <row r="29" spans="2:6" ht="12" customHeight="1" x14ac:dyDescent="0.2">
      <c r="B29" s="6"/>
      <c r="C29" s="6"/>
      <c r="D29" s="6"/>
      <c r="E29" s="19"/>
      <c r="F29" s="6"/>
    </row>
    <row r="30" spans="2:6" ht="12" customHeight="1" x14ac:dyDescent="0.2">
      <c r="B30" s="6" t="s">
        <v>81</v>
      </c>
      <c r="C30" s="6"/>
      <c r="D30" s="6"/>
      <c r="E30" s="6"/>
      <c r="F30" s="6"/>
    </row>
    <row r="31" spans="2:6" ht="12" customHeight="1" x14ac:dyDescent="0.2">
      <c r="B31" s="6" t="s">
        <v>82</v>
      </c>
      <c r="C31" s="6"/>
      <c r="D31" s="6"/>
      <c r="E31" s="6"/>
      <c r="F31" s="6"/>
    </row>
    <row r="32" spans="2:6" x14ac:dyDescent="0.2">
      <c r="B32" s="6"/>
    </row>
    <row r="34" spans="6:6" ht="17.399999999999999" x14ac:dyDescent="0.45">
      <c r="F34" s="49"/>
    </row>
  </sheetData>
  <mergeCells count="5">
    <mergeCell ref="G3:H3"/>
    <mergeCell ref="B4:D5"/>
    <mergeCell ref="E4:F4"/>
    <mergeCell ref="G4:H4"/>
    <mergeCell ref="B21:D22"/>
  </mergeCells>
  <phoneticPr fontId="26"/>
  <hyperlinks>
    <hyperlink ref="A1" location="目次!A2" display="目次へ戻る" xr:uid="{F70F49D1-0F7E-48A3-9146-BE8E407B451E}"/>
  </hyperlinks>
  <pageMargins left="0.74803149606299213" right="0.74803149606299213" top="0.98425196850393704" bottom="0.98425196850393704" header="0.51181102362204722" footer="0.51181102362204722"/>
  <pageSetup paperSize="9" firstPageNumber="30" orientation="portrait" useFirstPageNumber="1" r:id="rId1"/>
  <headerFooter scaleWithDoc="0" alignWithMargins="0">
    <oddHeader>&amp;C&amp;"ＭＳ ゴシック,regular"&amp;11 ５　交通・通信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FAB26-9AF5-44A4-AF51-B661A5E20355}">
  <sheetPr codeName="Sheet6">
    <tabColor theme="5" tint="0.39997558519241921"/>
  </sheetPr>
  <dimension ref="A1:K13"/>
  <sheetViews>
    <sheetView showGridLines="0" zoomScaleNormal="100" zoomScaleSheetLayoutView="100" workbookViewId="0">
      <selection activeCell="B2" sqref="B2"/>
    </sheetView>
  </sheetViews>
  <sheetFormatPr defaultColWidth="9" defaultRowHeight="12" x14ac:dyDescent="0.15"/>
  <cols>
    <col min="1" max="1" width="10.59765625" style="6" customWidth="1"/>
    <col min="2" max="2" width="17.3984375" style="6" customWidth="1"/>
    <col min="3" max="3" width="11" style="6" customWidth="1"/>
    <col min="4" max="4" width="10.8984375" style="6" customWidth="1"/>
    <col min="5" max="5" width="11" style="6" customWidth="1"/>
    <col min="6" max="6" width="10.59765625" style="6" customWidth="1"/>
    <col min="7" max="7" width="10.5" style="6" customWidth="1"/>
    <col min="8" max="8" width="10.59765625" style="6" customWidth="1"/>
    <col min="9" max="9" width="9" style="6" bestFit="1"/>
    <col min="10" max="16384" width="9" style="6"/>
  </cols>
  <sheetData>
    <row r="1" spans="1:11" ht="15.9" customHeight="1" x14ac:dyDescent="0.2">
      <c r="A1" s="8" t="s">
        <v>25</v>
      </c>
    </row>
    <row r="2" spans="1:11" ht="16.5" customHeight="1" x14ac:dyDescent="0.2">
      <c r="B2" s="9" t="s">
        <v>83</v>
      </c>
      <c r="C2" s="9"/>
    </row>
    <row r="3" spans="1:11" x14ac:dyDescent="0.15">
      <c r="H3" s="44" t="s">
        <v>84</v>
      </c>
    </row>
    <row r="4" spans="1:11" ht="18" customHeight="1" x14ac:dyDescent="0.15">
      <c r="B4" s="50" t="s">
        <v>85</v>
      </c>
      <c r="C4" s="51">
        <v>30</v>
      </c>
      <c r="D4" s="51" t="s">
        <v>21</v>
      </c>
      <c r="E4" s="51" t="s">
        <v>86</v>
      </c>
      <c r="F4" s="51" t="s">
        <v>87</v>
      </c>
      <c r="G4" s="51" t="s">
        <v>88</v>
      </c>
      <c r="H4" s="51" t="s">
        <v>100</v>
      </c>
    </row>
    <row r="5" spans="1:11" ht="47.25" customHeight="1" x14ac:dyDescent="0.15">
      <c r="B5" s="52" t="s">
        <v>89</v>
      </c>
      <c r="C5" s="53">
        <v>6912</v>
      </c>
      <c r="D5" s="53">
        <v>7254</v>
      </c>
      <c r="E5" s="53">
        <v>6564</v>
      </c>
      <c r="F5" s="53">
        <v>5892</v>
      </c>
      <c r="G5" s="53">
        <v>5880</v>
      </c>
      <c r="H5" s="53">
        <v>6192</v>
      </c>
      <c r="I5" s="54"/>
      <c r="J5" s="55"/>
      <c r="K5" s="55"/>
    </row>
    <row r="6" spans="1:11" ht="47.25" customHeight="1" x14ac:dyDescent="0.15">
      <c r="B6" s="57" t="s">
        <v>90</v>
      </c>
      <c r="C6" s="58">
        <v>11388</v>
      </c>
      <c r="D6" s="58">
        <v>11646</v>
      </c>
      <c r="E6" s="58">
        <v>11058</v>
      </c>
      <c r="F6" s="58">
        <v>10332</v>
      </c>
      <c r="G6" s="58">
        <v>10344</v>
      </c>
      <c r="H6" s="58">
        <v>10836</v>
      </c>
      <c r="I6" s="54"/>
      <c r="J6" s="55"/>
      <c r="K6" s="55"/>
    </row>
    <row r="7" spans="1:11" ht="47.25" customHeight="1" x14ac:dyDescent="0.15">
      <c r="B7" s="56" t="s">
        <v>91</v>
      </c>
      <c r="C7" s="59">
        <v>44808</v>
      </c>
      <c r="D7" s="59">
        <v>44340</v>
      </c>
      <c r="E7" s="59">
        <v>44034</v>
      </c>
      <c r="F7" s="59">
        <v>48150</v>
      </c>
      <c r="G7" s="59">
        <v>44874</v>
      </c>
      <c r="H7" s="59">
        <v>42102</v>
      </c>
      <c r="I7" s="54"/>
      <c r="J7" s="55"/>
      <c r="K7" s="55"/>
    </row>
    <row r="8" spans="1:11" ht="47.25" customHeight="1" x14ac:dyDescent="0.15">
      <c r="B8" s="57" t="s">
        <v>92</v>
      </c>
      <c r="C8" s="58">
        <v>12978</v>
      </c>
      <c r="D8" s="58">
        <v>12870</v>
      </c>
      <c r="E8" s="58">
        <v>11952</v>
      </c>
      <c r="F8" s="58">
        <v>12966</v>
      </c>
      <c r="G8" s="58">
        <v>11580</v>
      </c>
      <c r="H8" s="58">
        <v>13032</v>
      </c>
      <c r="I8" s="54"/>
      <c r="J8" s="55"/>
      <c r="K8" s="55"/>
    </row>
    <row r="9" spans="1:11" ht="47.25" customHeight="1" x14ac:dyDescent="0.15">
      <c r="B9" s="52" t="s">
        <v>93</v>
      </c>
      <c r="C9" s="53">
        <v>44574</v>
      </c>
      <c r="D9" s="53">
        <v>42570</v>
      </c>
      <c r="E9" s="53">
        <v>45288</v>
      </c>
      <c r="F9" s="53">
        <v>42348</v>
      </c>
      <c r="G9" s="53">
        <v>43092</v>
      </c>
      <c r="H9" s="53">
        <v>47178</v>
      </c>
      <c r="I9" s="54"/>
      <c r="J9" s="55"/>
      <c r="K9" s="55"/>
    </row>
    <row r="10" spans="1:11" ht="47.25" customHeight="1" x14ac:dyDescent="0.15">
      <c r="B10" s="52" t="s">
        <v>94</v>
      </c>
      <c r="C10" s="60">
        <v>19176</v>
      </c>
      <c r="D10" s="60">
        <v>21984</v>
      </c>
      <c r="E10" s="60">
        <v>20706</v>
      </c>
      <c r="F10" s="60">
        <v>20298</v>
      </c>
      <c r="G10" s="60">
        <v>19998</v>
      </c>
      <c r="H10" s="60">
        <v>20232</v>
      </c>
      <c r="I10" s="54"/>
      <c r="J10" s="55"/>
      <c r="K10" s="55"/>
    </row>
    <row r="11" spans="1:11" ht="47.25" customHeight="1" x14ac:dyDescent="0.15">
      <c r="B11" s="61" t="s">
        <v>95</v>
      </c>
      <c r="C11" s="62">
        <v>8442</v>
      </c>
      <c r="D11" s="62">
        <v>8766</v>
      </c>
      <c r="E11" s="62">
        <v>9138</v>
      </c>
      <c r="F11" s="62">
        <v>7896</v>
      </c>
      <c r="G11" s="62">
        <v>8478</v>
      </c>
      <c r="H11" s="62">
        <v>7908</v>
      </c>
      <c r="I11" s="54"/>
      <c r="J11" s="55"/>
      <c r="K11" s="55"/>
    </row>
    <row r="12" spans="1:11" ht="15" customHeight="1" x14ac:dyDescent="0.15">
      <c r="B12" s="102"/>
      <c r="C12" s="102"/>
      <c r="D12" s="102"/>
      <c r="E12" s="102"/>
      <c r="F12" s="102"/>
      <c r="G12" s="102"/>
      <c r="H12" s="102"/>
      <c r="I12" s="54"/>
      <c r="J12" s="55"/>
      <c r="K12" s="55"/>
    </row>
    <row r="13" spans="1:11" x14ac:dyDescent="0.15">
      <c r="B13" s="6" t="s">
        <v>96</v>
      </c>
    </row>
  </sheetData>
  <mergeCells count="1">
    <mergeCell ref="B12:H12"/>
  </mergeCells>
  <phoneticPr fontId="26"/>
  <hyperlinks>
    <hyperlink ref="A1" location="目次!A2" display="目次へ戻る" xr:uid="{9B37983C-7CDD-4C86-8C61-749F5B75F9FA}"/>
  </hyperlinks>
  <pageMargins left="0.74803149606299213" right="0.74803149606299213" top="0.98425196850393704" bottom="0.98425196850393704" header="0.51181102362204722" footer="0.51181102362204722"/>
  <pageSetup paperSize="9" scale="98" firstPageNumber="31" orientation="portrait" useFirstPageNumber="1" r:id="rId1"/>
  <headerFooter scaleWithDoc="0" alignWithMargins="0">
    <oddHeader>&amp;C&amp;"ＭＳ ゴシック,regular"&amp;11５　交通・通信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目次</vt:lpstr>
      <vt:lpstr>表１,表２</vt:lpstr>
      <vt:lpstr>表３</vt:lpstr>
      <vt:lpstr>表４,表５</vt:lpstr>
      <vt:lpstr>表６</vt:lpstr>
      <vt:lpstr>'表１,表２'!Print_Area</vt:lpstr>
      <vt:lpstr>表３!Print_Area</vt:lpstr>
      <vt:lpstr>'表４,表５'!Print_Area</vt:lpstr>
      <vt:lpstr>表６!Print_Area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和光市</dc:creator>
  <cp:lastModifiedBy>長島　拓央</cp:lastModifiedBy>
  <cp:lastPrinted>2025-04-17T06:39:33Z</cp:lastPrinted>
  <dcterms:created xsi:type="dcterms:W3CDTF">2002-12-12T06:02:38Z</dcterms:created>
  <dcterms:modified xsi:type="dcterms:W3CDTF">2025-04-28T06:39:59Z</dcterms:modified>
</cp:coreProperties>
</file>