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01sv-24\02 総務部\デジタル推進課\情報推進担当\03統計担当\15_統計書（統計わこう）\令和６年度統計わこう\05_令和6年度版統計わこう（都市整備課まち）\HPアップロード用\データ\"/>
    </mc:Choice>
  </mc:AlternateContent>
  <xr:revisionPtr revIDLastSave="0" documentId="8_{97B67E80-EF32-4935-9FC5-631F4F809781}" xr6:coauthVersionLast="47" xr6:coauthVersionMax="47" xr10:uidLastSave="{00000000-0000-0000-0000-000000000000}"/>
  <bookViews>
    <workbookView xWindow="-108" yWindow="-108" windowWidth="23256" windowHeight="12456" activeTab="4" xr2:uid="{DF54E7A7-BC10-4662-88FF-D0A4BDC322F9}"/>
  </bookViews>
  <sheets>
    <sheet name="目次" sheetId="1" r:id="rId1"/>
    <sheet name="表１,表２" sheetId="4" r:id="rId2"/>
    <sheet name="表３" sheetId="5" r:id="rId3"/>
    <sheet name="表４" sheetId="6" r:id="rId4"/>
    <sheet name="表５,表６" sheetId="3" r:id="rId5"/>
    <sheet name="表７" sheetId="9" r:id="rId6"/>
    <sheet name="表８" sheetId="10" r:id="rId7"/>
  </sheets>
  <definedNames>
    <definedName name="_xlnm.Print_Area" localSheetId="1">'表１,表２'!$B$2:$I$35</definedName>
    <definedName name="_xlnm.Print_Area" localSheetId="2">表３!$B$2:$J$25</definedName>
    <definedName name="_xlnm.Print_Area" localSheetId="3">表４!$B$2:$H$36</definedName>
    <definedName name="_xlnm.Print_Area" localSheetId="4">'表５,表６'!$B$2:$H$32</definedName>
    <definedName name="_xlnm.Print_Area" localSheetId="5">表７!$B$2:$D$37</definedName>
    <definedName name="_xlnm.Print_Area" localSheetId="6">表８!$B$2:$I$25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3" l="1"/>
  <c r="C28" i="3"/>
  <c r="C27" i="3"/>
  <c r="D14" i="3"/>
  <c r="D11" i="3"/>
  <c r="D8" i="3"/>
  <c r="E5" i="3"/>
  <c r="D5" i="3"/>
  <c r="D5" i="6"/>
  <c r="D20" i="6"/>
  <c r="D6" i="6"/>
  <c r="H7" i="4"/>
  <c r="G7" i="4"/>
  <c r="F7" i="4"/>
  <c r="E7" i="4"/>
  <c r="D7" i="4"/>
  <c r="H5" i="6"/>
  <c r="E6" i="6"/>
  <c r="E5" i="6"/>
  <c r="F6" i="6"/>
  <c r="F5" i="6"/>
  <c r="G6" i="6"/>
  <c r="G5" i="6"/>
  <c r="H6" i="6"/>
  <c r="G19" i="6"/>
  <c r="E20" i="6"/>
  <c r="F20" i="6"/>
  <c r="H20" i="6"/>
  <c r="G33" i="6"/>
  <c r="G20" i="6"/>
  <c r="F5" i="3"/>
  <c r="E8" i="3"/>
  <c r="F8" i="3"/>
  <c r="E11" i="3"/>
  <c r="E14" i="3"/>
  <c r="F14" i="3"/>
  <c r="D27" i="3"/>
  <c r="E27" i="3"/>
  <c r="F27" i="3"/>
  <c r="G27" i="3"/>
  <c r="H27" i="3"/>
  <c r="B7" i="10"/>
  <c r="B8" i="10"/>
  <c r="B9" i="10"/>
  <c r="B10" i="10"/>
  <c r="B11" i="10"/>
  <c r="B12" i="10"/>
  <c r="B13" i="10"/>
  <c r="B14" i="10"/>
  <c r="B15" i="10"/>
  <c r="B16" i="10"/>
  <c r="B17" i="10"/>
</calcChain>
</file>

<file path=xl/sharedStrings.xml><?xml version="1.0" encoding="utf-8"?>
<sst xmlns="http://schemas.openxmlformats.org/spreadsheetml/2006/main" count="333" uniqueCount="167">
  <si>
    <t>３　農業</t>
    <rPh sb="2" eb="4">
      <t>のうぎょう</t>
    </rPh>
    <phoneticPr fontId="27" type="Hiragana"/>
  </si>
  <si>
    <t>経営耕地面積規模別農家数（販売農家）</t>
  </si>
  <si>
    <t>陸稲</t>
    <rPh sb="0" eb="2">
      <t>リクトウ</t>
    </rPh>
    <phoneticPr fontId="11"/>
  </si>
  <si>
    <t>表５</t>
    <rPh sb="0" eb="1">
      <t>ひょう</t>
    </rPh>
    <phoneticPr fontId="27" type="Hiragana"/>
  </si>
  <si>
    <t>目次</t>
    <rPh sb="0" eb="2">
      <t>もくじ</t>
    </rPh>
    <phoneticPr fontId="27" type="Hiragana"/>
  </si>
  <si>
    <t>0.3ha未満</t>
    <rPh sb="5" eb="7">
      <t>ミマン</t>
    </rPh>
    <phoneticPr fontId="28"/>
  </si>
  <si>
    <t>世帯主
農業主</t>
    <rPh sb="0" eb="3">
      <t>セタイヌシ</t>
    </rPh>
    <rPh sb="4" eb="6">
      <t>ノウギョウ</t>
    </rPh>
    <rPh sb="6" eb="7">
      <t>ヌシ</t>
    </rPh>
    <phoneticPr fontId="28"/>
  </si>
  <si>
    <t>表３</t>
    <rPh sb="0" eb="1">
      <t>ひょう</t>
    </rPh>
    <phoneticPr fontId="27" type="Hiragana"/>
  </si>
  <si>
    <t>2000年</t>
    <rPh sb="4" eb="5">
      <t>ネン</t>
    </rPh>
    <phoneticPr fontId="28"/>
  </si>
  <si>
    <t>統計表</t>
    <rPh sb="0" eb="3">
      <t>とうけいひょう</t>
    </rPh>
    <phoneticPr fontId="27" type="Hiragana"/>
  </si>
  <si>
    <t>専兼業別農家数（販売農家・総農家等）</t>
  </si>
  <si>
    <t>年次</t>
    <rPh sb="0" eb="2">
      <t>ネンジ</t>
    </rPh>
    <phoneticPr fontId="28"/>
  </si>
  <si>
    <t>表７</t>
    <rPh sb="0" eb="1">
      <t>ひょう</t>
    </rPh>
    <phoneticPr fontId="27" type="Hiragana"/>
  </si>
  <si>
    <t>はくさい</t>
    <phoneticPr fontId="11"/>
  </si>
  <si>
    <t>従事日数別農業従事者数（販売農家）</t>
  </si>
  <si>
    <t>表１</t>
    <rPh sb="0" eb="1">
      <t>ひょう</t>
    </rPh>
    <phoneticPr fontId="27" type="Hiragana"/>
  </si>
  <si>
    <t>2020年</t>
    <rPh sb="4" eb="5">
      <t>ネン</t>
    </rPh>
    <phoneticPr fontId="28"/>
  </si>
  <si>
    <t xml:space="preserve">農家数・農家人口・経営耕地面積（農業経営体・総農家等 ） </t>
  </si>
  <si>
    <t>平成27年</t>
  </si>
  <si>
    <t>表２</t>
    <rPh sb="0" eb="1">
      <t>ひょう</t>
    </rPh>
    <phoneticPr fontId="27" type="Hiragana"/>
  </si>
  <si>
    <t>表４</t>
    <rPh sb="0" eb="1">
      <t>ひょう</t>
    </rPh>
    <phoneticPr fontId="27" type="Hiragana"/>
  </si>
  <si>
    <t>作物名</t>
    <rPh sb="0" eb="2">
      <t>サクモツ</t>
    </rPh>
    <rPh sb="2" eb="3">
      <t>メイ</t>
    </rPh>
    <phoneticPr fontId="28"/>
  </si>
  <si>
    <t>年齢別農家人口（販売農家）</t>
  </si>
  <si>
    <t>2010年</t>
    <rPh sb="4" eb="5">
      <t>ネン</t>
    </rPh>
    <phoneticPr fontId="28"/>
  </si>
  <si>
    <t>農業従事者の概況（販売農家）</t>
  </si>
  <si>
    <t>その他野菜</t>
    <rPh sb="2" eb="3">
      <t>タ</t>
    </rPh>
    <rPh sb="3" eb="5">
      <t>ヤサイ</t>
    </rPh>
    <phoneticPr fontId="28"/>
  </si>
  <si>
    <t>表６</t>
    <rPh sb="0" eb="1">
      <t>ひょう</t>
    </rPh>
    <phoneticPr fontId="27" type="Hiragana"/>
  </si>
  <si>
    <t xml:space="preserve">主要作物の作付状況（農業経営体） </t>
  </si>
  <si>
    <t>表８</t>
    <rPh sb="0" eb="1">
      <t>ひょう</t>
    </rPh>
    <phoneticPr fontId="27" type="Hiragana"/>
  </si>
  <si>
    <t>主要家畜飼養頭羽数</t>
  </si>
  <si>
    <t>田</t>
    <rPh sb="0" eb="1">
      <t>タ</t>
    </rPh>
    <phoneticPr fontId="28"/>
  </si>
  <si>
    <t>目次へ戻る</t>
    <rPh sb="0" eb="2">
      <t>モクジ</t>
    </rPh>
    <rPh sb="3" eb="4">
      <t>モド</t>
    </rPh>
    <phoneticPr fontId="28"/>
  </si>
  <si>
    <t xml:space="preserve">表１　農家数・農家人口・経営耕地面積（農業経営体・総農家等 ） </t>
    <rPh sb="0" eb="1">
      <t>ヒョウ</t>
    </rPh>
    <rPh sb="3" eb="5">
      <t>ノウカ</t>
    </rPh>
    <rPh sb="5" eb="6">
      <t>スウ</t>
    </rPh>
    <rPh sb="7" eb="9">
      <t>ノウカ</t>
    </rPh>
    <rPh sb="9" eb="11">
      <t>ジンコウ</t>
    </rPh>
    <rPh sb="12" eb="14">
      <t>ケイエイ</t>
    </rPh>
    <rPh sb="14" eb="16">
      <t>コウチ</t>
    </rPh>
    <rPh sb="16" eb="18">
      <t>メンセキ</t>
    </rPh>
    <phoneticPr fontId="28"/>
  </si>
  <si>
    <t>そば</t>
    <phoneticPr fontId="11"/>
  </si>
  <si>
    <t>資料　農林水産省　農林業センサス</t>
    <rPh sb="0" eb="2">
      <t>シリョウ</t>
    </rPh>
    <rPh sb="3" eb="8">
      <t>ノウリンス</t>
    </rPh>
    <rPh sb="9" eb="12">
      <t>ノウリンギョウ</t>
    </rPh>
    <phoneticPr fontId="28"/>
  </si>
  <si>
    <t>作付（栽培）面積（ha）</t>
    <rPh sb="0" eb="2">
      <t>サクツ</t>
    </rPh>
    <rPh sb="3" eb="5">
      <t>サイバイ</t>
    </rPh>
    <rPh sb="6" eb="8">
      <t>メンセキ</t>
    </rPh>
    <phoneticPr fontId="28"/>
  </si>
  <si>
    <t>各年２月１日</t>
    <rPh sb="0" eb="2">
      <t>カクネン</t>
    </rPh>
    <rPh sb="3" eb="4">
      <t>ガツ</t>
    </rPh>
    <rPh sb="5" eb="6">
      <t>ニチ</t>
    </rPh>
    <phoneticPr fontId="28"/>
  </si>
  <si>
    <t>平成12年</t>
  </si>
  <si>
    <t>3.0～5.0</t>
    <phoneticPr fontId="28"/>
  </si>
  <si>
    <t>表２　経営耕地面積規模別農家数（販売農家）</t>
    <rPh sb="0" eb="1">
      <t>ヒョウ</t>
    </rPh>
    <rPh sb="3" eb="5">
      <t>ケイエイ</t>
    </rPh>
    <rPh sb="5" eb="7">
      <t>コウチ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スウ</t>
    </rPh>
    <rPh sb="16" eb="18">
      <t>ハンバイ</t>
    </rPh>
    <rPh sb="18" eb="20">
      <t>ノウカ</t>
    </rPh>
    <phoneticPr fontId="28"/>
  </si>
  <si>
    <t>0.3～0.5</t>
    <phoneticPr fontId="28"/>
  </si>
  <si>
    <t>平成17年</t>
  </si>
  <si>
    <t>令和2年</t>
  </si>
  <si>
    <t>平成22年</t>
  </si>
  <si>
    <t>総農家数（戸）</t>
    <rPh sb="0" eb="1">
      <t>ソウ</t>
    </rPh>
    <rPh sb="1" eb="3">
      <t>ノウカ</t>
    </rPh>
    <rPh sb="3" eb="4">
      <t>スウ</t>
    </rPh>
    <rPh sb="5" eb="6">
      <t>ト</t>
    </rPh>
    <phoneticPr fontId="28"/>
  </si>
  <si>
    <t>農家人口（人）</t>
    <rPh sb="0" eb="2">
      <t>ノウカ</t>
    </rPh>
    <rPh sb="2" eb="4">
      <t>ジンコウ</t>
    </rPh>
    <rPh sb="5" eb="6">
      <t>ニン</t>
    </rPh>
    <phoneticPr fontId="28"/>
  </si>
  <si>
    <t>-</t>
  </si>
  <si>
    <t>経営耕地
面積（ha）</t>
    <rPh sb="0" eb="2">
      <t>ケイエイ</t>
    </rPh>
    <rPh sb="2" eb="4">
      <t>コウチ</t>
    </rPh>
    <rPh sb="5" eb="7">
      <t>メンセキ</t>
    </rPh>
    <phoneticPr fontId="28"/>
  </si>
  <si>
    <t>総数</t>
    <rPh sb="0" eb="2">
      <t>ソウスウ</t>
    </rPh>
    <phoneticPr fontId="28"/>
  </si>
  <si>
    <t>総農家数</t>
    <rPh sb="0" eb="1">
      <t>ソウ</t>
    </rPh>
    <rPh sb="1" eb="3">
      <t>ノウカ</t>
    </rPh>
    <rPh sb="3" eb="4">
      <t>スウ</t>
    </rPh>
    <phoneticPr fontId="28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</si>
  <si>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28"/>
  </si>
  <si>
    <t>樹園地</t>
    <rPh sb="0" eb="1">
      <t>ジュ</t>
    </rPh>
    <rPh sb="1" eb="2">
      <t>エン</t>
    </rPh>
    <rPh sb="2" eb="3">
      <t>チ</t>
    </rPh>
    <phoneticPr fontId="28"/>
  </si>
  <si>
    <t>-</t>
    <phoneticPr fontId="28"/>
  </si>
  <si>
    <t>（注）平成22年以降の調査では、農家人口の集計は廃止</t>
    <rPh sb="1" eb="2">
      <t>チュウ</t>
    </rPh>
    <rPh sb="3" eb="5">
      <t>ヘイセイ</t>
    </rPh>
    <rPh sb="7" eb="8">
      <t>ネン</t>
    </rPh>
    <rPh sb="8" eb="10">
      <t>イコウ</t>
    </rPh>
    <rPh sb="11" eb="13">
      <t>チョウサ</t>
    </rPh>
    <rPh sb="16" eb="18">
      <t>ノウカ</t>
    </rPh>
    <rPh sb="18" eb="20">
      <t>ジンコウ</t>
    </rPh>
    <rPh sb="21" eb="23">
      <t>シュウケイ</t>
    </rPh>
    <rPh sb="24" eb="26">
      <t>ハイシ</t>
    </rPh>
    <phoneticPr fontId="28"/>
  </si>
  <si>
    <t>例外規定</t>
    <rPh sb="0" eb="2">
      <t>レイガイ</t>
    </rPh>
    <rPh sb="2" eb="4">
      <t>キテイ</t>
    </rPh>
    <phoneticPr fontId="28"/>
  </si>
  <si>
    <t>資料　産業支援課</t>
    <rPh sb="0" eb="2">
      <t>シリョウ</t>
    </rPh>
    <rPh sb="3" eb="5">
      <t>サンギョウ</t>
    </rPh>
    <rPh sb="5" eb="7">
      <t>シエン</t>
    </rPh>
    <rPh sb="7" eb="8">
      <t>カ</t>
    </rPh>
    <phoneticPr fontId="28"/>
  </si>
  <si>
    <t>面積規定</t>
    <rPh sb="0" eb="2">
      <t>メンセキ</t>
    </rPh>
    <rPh sb="2" eb="4">
      <t>キテイ</t>
    </rPh>
    <phoneticPr fontId="28"/>
  </si>
  <si>
    <t>1.0～1.5</t>
    <phoneticPr fontId="28"/>
  </si>
  <si>
    <t>平成22年</t>
    <rPh sb="0" eb="2">
      <t>ヘイセイ</t>
    </rPh>
    <rPh sb="4" eb="5">
      <t>ネン</t>
    </rPh>
    <phoneticPr fontId="28"/>
  </si>
  <si>
    <t>平成27年</t>
    <rPh sb="0" eb="2">
      <t>ヘイセイ</t>
    </rPh>
    <rPh sb="4" eb="5">
      <t>ネン</t>
    </rPh>
    <phoneticPr fontId="28"/>
  </si>
  <si>
    <t>令和2年</t>
    <rPh sb="0" eb="2">
      <t>レ</t>
    </rPh>
    <rPh sb="3" eb="4">
      <t>ネン</t>
    </rPh>
    <phoneticPr fontId="28"/>
  </si>
  <si>
    <t>農家総数</t>
    <rPh sb="0" eb="2">
      <t>ノウカ</t>
    </rPh>
    <rPh sb="2" eb="4">
      <t>ソウスウ</t>
    </rPh>
    <phoneticPr fontId="28"/>
  </si>
  <si>
    <t>5.0ha以上</t>
    <rPh sb="5" eb="7">
      <t>イジョウ</t>
    </rPh>
    <phoneticPr fontId="28"/>
  </si>
  <si>
    <t>　　　取られていないため、農家総数の値は農業経営体数となる。</t>
    <rPh sb="3" eb="4">
      <t>ト</t>
    </rPh>
    <rPh sb="13" eb="17">
      <t>ノウカ総</t>
    </rPh>
    <rPh sb="18" eb="19">
      <t>アタイ</t>
    </rPh>
    <rPh sb="20" eb="25">
      <t>ノウギョ</t>
    </rPh>
    <rPh sb="25" eb="26">
      <t>スウ</t>
    </rPh>
    <phoneticPr fontId="28"/>
  </si>
  <si>
    <t>経営耕地なし</t>
    <rPh sb="0" eb="2">
      <t>ケイエイ</t>
    </rPh>
    <rPh sb="2" eb="4">
      <t>コウチ</t>
    </rPh>
    <phoneticPr fontId="28"/>
  </si>
  <si>
    <t>2.0～3.0</t>
  </si>
  <si>
    <t xml:space="preserve">表７　主要作物の作付状況（農業経営体） </t>
    <rPh sb="0" eb="1">
      <t>ヒョウ</t>
    </rPh>
    <rPh sb="3" eb="5">
      <t>シュヨウ</t>
    </rPh>
    <rPh sb="5" eb="7">
      <t>サクモツ</t>
    </rPh>
    <rPh sb="8" eb="10">
      <t>サクツ</t>
    </rPh>
    <rPh sb="10" eb="12">
      <t>ジョウキョウ</t>
    </rPh>
    <phoneticPr fontId="28"/>
  </si>
  <si>
    <t>その他</t>
    <rPh sb="2" eb="3">
      <t>タ</t>
    </rPh>
    <phoneticPr fontId="28"/>
  </si>
  <si>
    <t>0.5～1.0</t>
    <phoneticPr fontId="28"/>
  </si>
  <si>
    <t>1.5～2.0</t>
    <phoneticPr fontId="28"/>
  </si>
  <si>
    <t>０～１４歳</t>
    <rPh sb="4" eb="5">
      <t>サイ</t>
    </rPh>
    <phoneticPr fontId="28"/>
  </si>
  <si>
    <t>2005年</t>
    <rPh sb="4" eb="5">
      <t>ネン</t>
    </rPh>
    <phoneticPr fontId="28"/>
  </si>
  <si>
    <t>（注）2020年調査では、販売農家に限定した経営耕地面積規模別農家数の集計が</t>
    <rPh sb="1" eb="2">
      <t>チュウ</t>
    </rPh>
    <rPh sb="7" eb="8">
      <t>ネン</t>
    </rPh>
    <rPh sb="8" eb="10">
      <t>チョウサ</t>
    </rPh>
    <rPh sb="13" eb="17">
      <t>ハンバ</t>
    </rPh>
    <rPh sb="18" eb="20">
      <t>ゲンテイ</t>
    </rPh>
    <rPh sb="22" eb="26">
      <t>ケイエイ</t>
    </rPh>
    <rPh sb="26" eb="28">
      <t>メンセキ</t>
    </rPh>
    <rPh sb="28" eb="31">
      <t>キボベツ</t>
    </rPh>
    <rPh sb="31" eb="34">
      <t>ノウカ</t>
    </rPh>
    <rPh sb="35" eb="37">
      <t>シュウケイ</t>
    </rPh>
    <phoneticPr fontId="28"/>
  </si>
  <si>
    <t>表３　専兼業別農家数（販売農家・総農家等）</t>
    <rPh sb="0" eb="1">
      <t>ヒョウ</t>
    </rPh>
    <rPh sb="3" eb="4">
      <t>セン</t>
    </rPh>
    <rPh sb="4" eb="6">
      <t>ケンギョウ</t>
    </rPh>
    <rPh sb="6" eb="7">
      <t>ベツ</t>
    </rPh>
    <rPh sb="7" eb="9">
      <t>ノウカ</t>
    </rPh>
    <rPh sb="9" eb="10">
      <t>スウ</t>
    </rPh>
    <rPh sb="11" eb="13">
      <t>ハンバイ</t>
    </rPh>
    <rPh sb="13" eb="15">
      <t>ノウカ</t>
    </rPh>
    <phoneticPr fontId="28"/>
  </si>
  <si>
    <t>メロン</t>
  </si>
  <si>
    <t>専兼業別</t>
    <rPh sb="0" eb="1">
      <t>セン</t>
    </rPh>
    <rPh sb="1" eb="3">
      <t>ケンギョウ</t>
    </rPh>
    <rPh sb="3" eb="4">
      <t>ベツ</t>
    </rPh>
    <phoneticPr fontId="28"/>
  </si>
  <si>
    <t>世帯主兼業主</t>
    <rPh sb="0" eb="3">
      <t>セタイヌシ</t>
    </rPh>
    <rPh sb="3" eb="5">
      <t>ケンギョウ</t>
    </rPh>
    <rPh sb="5" eb="6">
      <t>ヌシ</t>
    </rPh>
    <phoneticPr fontId="28"/>
  </si>
  <si>
    <t>2015年</t>
    <rPh sb="4" eb="5">
      <t>ネン</t>
    </rPh>
    <phoneticPr fontId="28"/>
  </si>
  <si>
    <t>販売農家数</t>
    <rPh sb="0" eb="2">
      <t>ハンバイ</t>
    </rPh>
    <rPh sb="2" eb="4">
      <t>ノウカ</t>
    </rPh>
    <rPh sb="4" eb="5">
      <t>スウ</t>
    </rPh>
    <phoneticPr fontId="28"/>
  </si>
  <si>
    <t>専業農家</t>
    <rPh sb="0" eb="2">
      <t>センギョウ</t>
    </rPh>
    <rPh sb="2" eb="4">
      <t>ノウカ</t>
    </rPh>
    <phoneticPr fontId="28"/>
  </si>
  <si>
    <t>男子生産年齢
人口のいる世帯</t>
    <rPh sb="0" eb="2">
      <t>ダンシ</t>
    </rPh>
    <rPh sb="2" eb="4">
      <t>セイサン</t>
    </rPh>
    <rPh sb="4" eb="6">
      <t>ネンレイ</t>
    </rPh>
    <rPh sb="7" eb="9">
      <t>ジンコウ</t>
    </rPh>
    <rPh sb="12" eb="14">
      <t>セタイ</t>
    </rPh>
    <phoneticPr fontId="28"/>
  </si>
  <si>
    <t>その他の雑穀</t>
    <rPh sb="2" eb="3">
      <t>タ</t>
    </rPh>
    <rPh sb="4" eb="6">
      <t>ザッコク</t>
    </rPh>
    <phoneticPr fontId="28"/>
  </si>
  <si>
    <t>兼業農家</t>
    <rPh sb="0" eb="2">
      <t>ケンギョウ</t>
    </rPh>
    <rPh sb="2" eb="4">
      <t>ノウカ</t>
    </rPh>
    <phoneticPr fontId="28"/>
  </si>
  <si>
    <t>女子生産年齢
人口のいる世帯</t>
    <rPh sb="0" eb="2">
      <t>ジョシ</t>
    </rPh>
    <rPh sb="2" eb="4">
      <t>セイサン</t>
    </rPh>
    <rPh sb="4" eb="6">
      <t>ネンレイ</t>
    </rPh>
    <rPh sb="7" eb="9">
      <t>ジンコウ</t>
    </rPh>
    <rPh sb="12" eb="14">
      <t>セタイ</t>
    </rPh>
    <phoneticPr fontId="28"/>
  </si>
  <si>
    <t>150～199日</t>
    <rPh sb="7" eb="8">
      <t>ニチ</t>
    </rPh>
    <phoneticPr fontId="28"/>
  </si>
  <si>
    <t>…</t>
    <phoneticPr fontId="28"/>
  </si>
  <si>
    <t>第１種兼業農家</t>
  </si>
  <si>
    <t>だいこん</t>
  </si>
  <si>
    <t>第２種兼業農家</t>
  </si>
  <si>
    <t>恒常的勤務</t>
    <rPh sb="0" eb="3">
      <t>コウジョウテキ</t>
    </rPh>
    <rPh sb="3" eb="5">
      <t>キンム</t>
    </rPh>
    <phoneticPr fontId="28"/>
  </si>
  <si>
    <t>出稼ぎ・日雇臨時雇</t>
    <rPh sb="0" eb="2">
      <t>デカセ</t>
    </rPh>
    <rPh sb="4" eb="6">
      <t>ヒヤト</t>
    </rPh>
    <rPh sb="6" eb="8">
      <t>リンジ</t>
    </rPh>
    <rPh sb="8" eb="9">
      <t>ヤト</t>
    </rPh>
    <phoneticPr fontId="28"/>
  </si>
  <si>
    <t>自営兼業</t>
    <rPh sb="0" eb="2">
      <t>ジエイ</t>
    </rPh>
    <rPh sb="2" eb="4">
      <t>ケンギョウ</t>
    </rPh>
    <phoneticPr fontId="28"/>
  </si>
  <si>
    <t>（注1）第1種兼業農家･･･農業所得を主とする兼業農家</t>
    <rPh sb="1" eb="2">
      <t>チュウ</t>
    </rPh>
    <rPh sb="4" eb="5">
      <t>ダイ</t>
    </rPh>
    <rPh sb="6" eb="7">
      <t>シュ</t>
    </rPh>
    <rPh sb="7" eb="9">
      <t>ケンギョウ</t>
    </rPh>
    <rPh sb="9" eb="11">
      <t>ノウカ</t>
    </rPh>
    <rPh sb="14" eb="16">
      <t>ノウギョウ</t>
    </rPh>
    <rPh sb="16" eb="18">
      <t>ショトク</t>
    </rPh>
    <rPh sb="19" eb="20">
      <t>シュ</t>
    </rPh>
    <rPh sb="23" eb="25">
      <t>ケンギョウ</t>
    </rPh>
    <rPh sb="25" eb="27">
      <t>ノウカ</t>
    </rPh>
    <phoneticPr fontId="28"/>
  </si>
  <si>
    <t>表５　農業従事者の状況（販売農家）</t>
    <rPh sb="0" eb="1">
      <t>ヒョウ</t>
    </rPh>
    <rPh sb="3" eb="5">
      <t>ノウギョウ</t>
    </rPh>
    <rPh sb="5" eb="8">
      <t>ジュウジシャ</t>
    </rPh>
    <rPh sb="9" eb="11">
      <t>ジョウキョウ</t>
    </rPh>
    <rPh sb="12" eb="14">
      <t>ハンバイ</t>
    </rPh>
    <rPh sb="14" eb="16">
      <t>ノウカ</t>
    </rPh>
    <phoneticPr fontId="28"/>
  </si>
  <si>
    <t>（注2）第2種兼業農家･･･農業所得を従とする兼業農家</t>
    <rPh sb="1" eb="2">
      <t>チュウ</t>
    </rPh>
    <rPh sb="4" eb="5">
      <t>ダイ</t>
    </rPh>
    <rPh sb="6" eb="7">
      <t>シュ</t>
    </rPh>
    <rPh sb="7" eb="9">
      <t>ケンギョウ</t>
    </rPh>
    <rPh sb="9" eb="11">
      <t>ノウカ</t>
    </rPh>
    <rPh sb="14" eb="16">
      <t>ノウギョウ</t>
    </rPh>
    <rPh sb="16" eb="18">
      <t>ショトク</t>
    </rPh>
    <rPh sb="19" eb="20">
      <t>ジュウ</t>
    </rPh>
    <rPh sb="23" eb="25">
      <t>ケンギョウ</t>
    </rPh>
    <rPh sb="25" eb="27">
      <t>ノウカ</t>
    </rPh>
    <phoneticPr fontId="28"/>
  </si>
  <si>
    <t>にんじん</t>
  </si>
  <si>
    <t>平成17年</t>
    <rPh sb="0" eb="2">
      <t>ヘイセイ</t>
    </rPh>
    <rPh sb="4" eb="5">
      <t>ネン</t>
    </rPh>
    <phoneticPr fontId="28"/>
  </si>
  <si>
    <t>表４　年齢別農家人口（販売農家）</t>
    <rPh sb="0" eb="1">
      <t>ヒョウ</t>
    </rPh>
    <rPh sb="3" eb="6">
      <t>ネンレイベツ</t>
    </rPh>
    <rPh sb="6" eb="8">
      <t>ノウカ</t>
    </rPh>
    <rPh sb="8" eb="10">
      <t>ジンコウ</t>
    </rPh>
    <rPh sb="11" eb="13">
      <t>ハンバイ</t>
    </rPh>
    <rPh sb="13" eb="15">
      <t>ノウカ</t>
    </rPh>
    <phoneticPr fontId="28"/>
  </si>
  <si>
    <t>年齢別</t>
    <rPh sb="0" eb="3">
      <t>ネンレイベツ</t>
    </rPh>
    <phoneticPr fontId="28"/>
  </si>
  <si>
    <t>平成12年</t>
    <rPh sb="0" eb="2">
      <t>ヘイセイ</t>
    </rPh>
    <rPh sb="4" eb="5">
      <t>ネン</t>
    </rPh>
    <phoneticPr fontId="28"/>
  </si>
  <si>
    <t>男</t>
    <rPh sb="0" eb="1">
      <t>オトコ</t>
    </rPh>
    <phoneticPr fontId="28"/>
  </si>
  <si>
    <t>小計</t>
    <rPh sb="0" eb="2">
      <t>ショウケイ</t>
    </rPh>
    <phoneticPr fontId="28"/>
  </si>
  <si>
    <t>１５～１９</t>
    <phoneticPr fontId="28"/>
  </si>
  <si>
    <t>２０～２４</t>
    <phoneticPr fontId="28"/>
  </si>
  <si>
    <t>２５～２９</t>
    <phoneticPr fontId="28"/>
  </si>
  <si>
    <t>３０～３４</t>
    <phoneticPr fontId="28"/>
  </si>
  <si>
    <t>３５～３９</t>
    <phoneticPr fontId="28"/>
  </si>
  <si>
    <t>その他豆類</t>
    <rPh sb="2" eb="3">
      <t>タ</t>
    </rPh>
    <rPh sb="3" eb="5">
      <t>マメルイ</t>
    </rPh>
    <phoneticPr fontId="28"/>
  </si>
  <si>
    <t>４０～４４</t>
    <phoneticPr fontId="28"/>
  </si>
  <si>
    <t>４５～４９</t>
    <phoneticPr fontId="28"/>
  </si>
  <si>
    <t>５０～５４</t>
    <phoneticPr fontId="28"/>
  </si>
  <si>
    <t>５５～５９</t>
    <phoneticPr fontId="28"/>
  </si>
  <si>
    <t>６０～６４</t>
    <phoneticPr fontId="28"/>
  </si>
  <si>
    <t>６５～６９</t>
    <phoneticPr fontId="28"/>
  </si>
  <si>
    <t>７０歳以上</t>
    <rPh sb="2" eb="3">
      <t>サイ</t>
    </rPh>
    <rPh sb="3" eb="5">
      <t>イジョウ</t>
    </rPh>
    <phoneticPr fontId="28"/>
  </si>
  <si>
    <t>女</t>
    <rPh sb="0" eb="1">
      <t>オンナ</t>
    </rPh>
    <phoneticPr fontId="28"/>
  </si>
  <si>
    <t>（注）平成17年以降は販売農家のみ集計</t>
    <rPh sb="1" eb="2">
      <t>チュウ</t>
    </rPh>
    <rPh sb="3" eb="5">
      <t>ヘイセイ</t>
    </rPh>
    <rPh sb="7" eb="8">
      <t>ネン</t>
    </rPh>
    <rPh sb="8" eb="10">
      <t>イコウ</t>
    </rPh>
    <rPh sb="11" eb="13">
      <t>ハンバイ</t>
    </rPh>
    <rPh sb="13" eb="15">
      <t>ノウカ</t>
    </rPh>
    <rPh sb="17" eb="19">
      <t>シュウケイ</t>
    </rPh>
    <phoneticPr fontId="28"/>
  </si>
  <si>
    <t>区分</t>
    <rPh sb="0" eb="2">
      <t>クブン</t>
    </rPh>
    <phoneticPr fontId="28"/>
  </si>
  <si>
    <t>世帯員数</t>
    <rPh sb="0" eb="2">
      <t>セタイ</t>
    </rPh>
    <rPh sb="2" eb="4">
      <t>インスウ</t>
    </rPh>
    <phoneticPr fontId="28"/>
  </si>
  <si>
    <t>小豆</t>
    <rPh sb="0" eb="2">
      <t>アズキ</t>
    </rPh>
    <phoneticPr fontId="28"/>
  </si>
  <si>
    <t>農業
従事者数</t>
    <rPh sb="0" eb="2">
      <t>ノウギョウ</t>
    </rPh>
    <rPh sb="3" eb="6">
      <t>ジュウジシャ</t>
    </rPh>
    <rPh sb="6" eb="7">
      <t>スウ</t>
    </rPh>
    <phoneticPr fontId="28"/>
  </si>
  <si>
    <t>農業
就業人口</t>
    <rPh sb="0" eb="2">
      <t>ノウギョウ</t>
    </rPh>
    <rPh sb="3" eb="5">
      <t>シュウギョウ</t>
    </rPh>
    <rPh sb="5" eb="7">
      <t>ジンコウ</t>
    </rPh>
    <phoneticPr fontId="28"/>
  </si>
  <si>
    <t>基幹的農業
従事者数</t>
    <rPh sb="0" eb="3">
      <t>キカンテキ</t>
    </rPh>
    <rPh sb="3" eb="5">
      <t>ノウギョウ</t>
    </rPh>
    <rPh sb="6" eb="9">
      <t>ジュウジシャ</t>
    </rPh>
    <rPh sb="9" eb="10">
      <t>スウ</t>
    </rPh>
    <phoneticPr fontId="28"/>
  </si>
  <si>
    <t>表６　従事日数別農業従事者数（販売農家）</t>
    <rPh sb="0" eb="1">
      <t>ヒョウ</t>
    </rPh>
    <rPh sb="3" eb="5">
      <t>ジュウジ</t>
    </rPh>
    <rPh sb="5" eb="7">
      <t>ニッスウ</t>
    </rPh>
    <rPh sb="7" eb="8">
      <t>ベツ</t>
    </rPh>
    <rPh sb="8" eb="10">
      <t>ノウギョウ</t>
    </rPh>
    <rPh sb="10" eb="13">
      <t>ジュウジシャ</t>
    </rPh>
    <rPh sb="13" eb="14">
      <t>スウ</t>
    </rPh>
    <rPh sb="15" eb="17">
      <t>ハンバイ</t>
    </rPh>
    <rPh sb="17" eb="19">
      <t>ノウカ</t>
    </rPh>
    <phoneticPr fontId="28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</si>
  <si>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28"/>
  </si>
  <si>
    <t>250日以上</t>
    <rPh sb="3" eb="4">
      <t>ニチ</t>
    </rPh>
    <rPh sb="4" eb="6">
      <t>イジョウ</t>
    </rPh>
    <phoneticPr fontId="28"/>
  </si>
  <si>
    <t>60～99日</t>
    <rPh sb="5" eb="6">
      <t>ニチ</t>
    </rPh>
    <phoneticPr fontId="28"/>
  </si>
  <si>
    <t>100～149日</t>
    <rPh sb="7" eb="8">
      <t>ニチ</t>
    </rPh>
    <phoneticPr fontId="28"/>
  </si>
  <si>
    <t>200～249日</t>
    <rPh sb="7" eb="8">
      <t>ニチ</t>
    </rPh>
    <phoneticPr fontId="28"/>
  </si>
  <si>
    <t>令和２年２月１日</t>
    <rPh sb="0" eb="2">
      <t>'レイ</t>
    </rPh>
    <rPh sb="3" eb="4">
      <t>ネン</t>
    </rPh>
    <rPh sb="5" eb="6">
      <t>ガツ</t>
    </rPh>
    <rPh sb="7" eb="8">
      <t>ニチ</t>
    </rPh>
    <phoneticPr fontId="28"/>
  </si>
  <si>
    <t>作付（栽培）農家数（戸）</t>
    <rPh sb="0" eb="2">
      <t>サクツ</t>
    </rPh>
    <rPh sb="3" eb="5">
      <t>サイバイ</t>
    </rPh>
    <rPh sb="6" eb="8">
      <t>ノウカ</t>
    </rPh>
    <rPh sb="8" eb="9">
      <t>スウ</t>
    </rPh>
    <rPh sb="10" eb="11">
      <t>ト</t>
    </rPh>
    <phoneticPr fontId="28"/>
  </si>
  <si>
    <t>水稲</t>
    <rPh sb="0" eb="2">
      <t>スイトウ</t>
    </rPh>
    <phoneticPr fontId="11"/>
  </si>
  <si>
    <t>小麦</t>
    <rPh sb="0" eb="2">
      <t>コムギ</t>
    </rPh>
    <phoneticPr fontId="11"/>
  </si>
  <si>
    <t>X</t>
  </si>
  <si>
    <t>大麦・裸麦</t>
    <rPh sb="0" eb="2">
      <t>オオムギ</t>
    </rPh>
    <rPh sb="3" eb="4">
      <t>ハダカ</t>
    </rPh>
    <rPh sb="4" eb="5">
      <t>ムギ</t>
    </rPh>
    <phoneticPr fontId="11"/>
  </si>
  <si>
    <t>ばれいしょ</t>
    <phoneticPr fontId="28"/>
  </si>
  <si>
    <t>かんしょ</t>
  </si>
  <si>
    <t>大豆</t>
    <rPh sb="0" eb="2">
      <t>ダイズ</t>
    </rPh>
    <phoneticPr fontId="28"/>
  </si>
  <si>
    <t>さといも</t>
    <phoneticPr fontId="11"/>
  </si>
  <si>
    <t>やまのいも</t>
    <phoneticPr fontId="11"/>
  </si>
  <si>
    <t>キャベツ</t>
    <phoneticPr fontId="11"/>
  </si>
  <si>
    <t>ほうれんそう</t>
  </si>
  <si>
    <t>レタス</t>
  </si>
  <si>
    <t>ねぎ</t>
  </si>
  <si>
    <t>たまねぎ</t>
  </si>
  <si>
    <t>役肉用牛</t>
    <rPh sb="0" eb="1">
      <t>ヤク</t>
    </rPh>
    <rPh sb="1" eb="2">
      <t>ニク</t>
    </rPh>
    <rPh sb="2" eb="3">
      <t>ヨウ</t>
    </rPh>
    <rPh sb="3" eb="4">
      <t>ウシ</t>
    </rPh>
    <phoneticPr fontId="28"/>
  </si>
  <si>
    <t>ブロッコリー</t>
  </si>
  <si>
    <t>きゅうり</t>
  </si>
  <si>
    <t>なす</t>
  </si>
  <si>
    <t>トマト</t>
  </si>
  <si>
    <t>すいか</t>
  </si>
  <si>
    <t>ピーマン</t>
  </si>
  <si>
    <t>いちご</t>
  </si>
  <si>
    <t>表８　主要家畜飼養頭羽数</t>
    <rPh sb="0" eb="1">
      <t>ヒョウ</t>
    </rPh>
    <rPh sb="3" eb="5">
      <t>シュヨウ</t>
    </rPh>
    <rPh sb="5" eb="7">
      <t>カチク</t>
    </rPh>
    <rPh sb="7" eb="9">
      <t>シヨウ</t>
    </rPh>
    <rPh sb="9" eb="10">
      <t>アタマ</t>
    </rPh>
    <rPh sb="10" eb="11">
      <t>ハネ</t>
    </rPh>
    <rPh sb="11" eb="12">
      <t>スウ</t>
    </rPh>
    <phoneticPr fontId="28"/>
  </si>
  <si>
    <t>各年８月１日</t>
    <rPh sb="0" eb="2">
      <t>カクネン</t>
    </rPh>
    <rPh sb="3" eb="4">
      <t>ガツ</t>
    </rPh>
    <rPh sb="5" eb="6">
      <t>ニチ</t>
    </rPh>
    <phoneticPr fontId="28"/>
  </si>
  <si>
    <t>乳用牛</t>
    <rPh sb="0" eb="2">
      <t>ニュウヨウ</t>
    </rPh>
    <rPh sb="2" eb="3">
      <t>ウシ</t>
    </rPh>
    <phoneticPr fontId="28"/>
  </si>
  <si>
    <t>飼養
農家数</t>
    <rPh sb="0" eb="2">
      <t>シヨウ</t>
    </rPh>
    <rPh sb="3" eb="5">
      <t>ノウカ</t>
    </rPh>
    <rPh sb="5" eb="6">
      <t>スウ</t>
    </rPh>
    <phoneticPr fontId="28"/>
  </si>
  <si>
    <t>頭数</t>
    <rPh sb="0" eb="2">
      <t>トウスウ</t>
    </rPh>
    <phoneticPr fontId="28"/>
  </si>
  <si>
    <t>平成</t>
    <rPh sb="0" eb="2">
      <t>ヘイセイ</t>
    </rPh>
    <phoneticPr fontId="28"/>
  </si>
  <si>
    <t>年</t>
    <rPh sb="0" eb="1">
      <t>ネン</t>
    </rPh>
    <phoneticPr fontId="28"/>
  </si>
  <si>
    <t>令和</t>
    <rPh sb="0" eb="2">
      <t>レイワ</t>
    </rPh>
    <phoneticPr fontId="28"/>
  </si>
  <si>
    <t>元</t>
    <rPh sb="0" eb="1">
      <t>ガン</t>
    </rPh>
    <phoneticPr fontId="28"/>
  </si>
  <si>
    <t>年</t>
    <rPh sb="0" eb="1">
      <t>ネン</t>
    </rPh>
    <phoneticPr fontId="28"/>
  </si>
  <si>
    <t>（注4）2020年調査から、専兼業別の集計は廃止</t>
    <rPh sb="1" eb="2">
      <t>チュウ</t>
    </rPh>
    <rPh sb="8" eb="9">
      <t>ネン</t>
    </rPh>
    <rPh sb="9" eb="11">
      <t>チョウサ</t>
    </rPh>
    <rPh sb="14" eb="17">
      <t>センケンギョウ</t>
    </rPh>
    <rPh sb="17" eb="18">
      <t>ベツ</t>
    </rPh>
    <rPh sb="19" eb="21">
      <t>シュウケイ</t>
    </rPh>
    <rPh sb="22" eb="24">
      <t>ハイシ</t>
    </rPh>
    <phoneticPr fontId="28"/>
  </si>
  <si>
    <t>（注3）2010年調査から、第1種兼業農家及び第2種兼業農家の内訳の集計は廃止</t>
    <rPh sb="1" eb="2">
      <t>チュウ</t>
    </rPh>
    <rPh sb="8" eb="9">
      <t>ネン</t>
    </rPh>
    <rPh sb="9" eb="11">
      <t>チョウサ</t>
    </rPh>
    <rPh sb="14" eb="15">
      <t>ダイ</t>
    </rPh>
    <rPh sb="16" eb="17">
      <t>シュ</t>
    </rPh>
    <rPh sb="17" eb="19">
      <t>ケンギョウ</t>
    </rPh>
    <rPh sb="19" eb="21">
      <t>ノウカ</t>
    </rPh>
    <rPh sb="21" eb="22">
      <t>オヨ</t>
    </rPh>
    <rPh sb="23" eb="24">
      <t>ダイ</t>
    </rPh>
    <rPh sb="25" eb="26">
      <t>シュ</t>
    </rPh>
    <rPh sb="26" eb="28">
      <t>ケンギョウ</t>
    </rPh>
    <rPh sb="28" eb="30">
      <t>ノウカ</t>
    </rPh>
    <rPh sb="31" eb="33">
      <t>ウチワケ</t>
    </rPh>
    <rPh sb="34" eb="36">
      <t>シュウケイ</t>
    </rPh>
    <rPh sb="37" eb="39">
      <t>ハイシ</t>
    </rPh>
    <phoneticPr fontId="28"/>
  </si>
  <si>
    <t>（注2）令和4年度統計から、「農業従事者の概況」を「農業従事者の状況」に変更</t>
    <rPh sb="1" eb="2">
      <t>チュウ</t>
    </rPh>
    <rPh sb="4" eb="6">
      <t>レイワ</t>
    </rPh>
    <rPh sb="7" eb="9">
      <t>ネンド</t>
    </rPh>
    <rPh sb="9" eb="11">
      <t>トウケイ</t>
    </rPh>
    <rPh sb="15" eb="20">
      <t>ノウギョ</t>
    </rPh>
    <rPh sb="21" eb="23">
      <t>ガイキョウ</t>
    </rPh>
    <rPh sb="26" eb="31">
      <t>ノウギョ</t>
    </rPh>
    <rPh sb="32" eb="34">
      <t>ジョウキョウ</t>
    </rPh>
    <rPh sb="36" eb="38">
      <t>ヘンコウ</t>
    </rPh>
    <phoneticPr fontId="28"/>
  </si>
  <si>
    <t>（注1）2020年調査から、農業就業人口の集計は廃止</t>
    <rPh sb="1" eb="2">
      <t>チュウ</t>
    </rPh>
    <rPh sb="8" eb="9">
      <t>ネン</t>
    </rPh>
    <rPh sb="9" eb="11">
      <t>チョウサ</t>
    </rPh>
    <rPh sb="14" eb="20">
      <t>ノウギョウ</t>
    </rPh>
    <rPh sb="21" eb="23">
      <t>シュウケイ</t>
    </rPh>
    <rPh sb="24" eb="26">
      <t>ハイシ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</si>
</sst>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0" x14ac:knownFonts="1"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9"/>
      <name val="游ゴシック"/>
      <family val="3"/>
      <charset val="128"/>
    </font>
    <font>
      <sz val="11"/>
      <color indexed="60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b/>
      <sz val="11"/>
      <color indexed="9"/>
      <name val="游ゴシック"/>
      <family val="3"/>
      <charset val="128"/>
    </font>
    <font>
      <u/>
      <sz val="11"/>
      <color indexed="30"/>
      <name val="ＭＳ Ｐゴシック"/>
      <family val="3"/>
      <charset val="128"/>
    </font>
    <font>
      <sz val="11"/>
      <color indexed="52"/>
      <name val="游ゴシック"/>
      <family val="3"/>
      <charset val="128"/>
    </font>
    <font>
      <sz val="11"/>
      <color indexed="62"/>
      <name val="游ゴシック"/>
      <family val="3"/>
      <charset val="128"/>
    </font>
    <font>
      <b/>
      <sz val="11"/>
      <color indexed="63"/>
      <name val="游ゴシック"/>
      <family val="3"/>
      <charset val="128"/>
    </font>
    <font>
      <sz val="11"/>
      <color indexed="20"/>
      <name val="游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b/>
      <sz val="13"/>
      <color indexed="54"/>
      <name val="游ゴシック"/>
      <family val="3"/>
      <charset val="128"/>
    </font>
    <font>
      <b/>
      <sz val="11"/>
      <color indexed="54"/>
      <name val="游ゴシック"/>
      <family val="3"/>
      <charset val="128"/>
    </font>
    <font>
      <b/>
      <sz val="11"/>
      <color indexed="52"/>
      <name val="游ゴシック"/>
      <family val="3"/>
      <charset val="128"/>
    </font>
    <font>
      <i/>
      <sz val="11"/>
      <color indexed="23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color indexed="30"/>
      <name val="ＭＳ Ｐゴシック"/>
      <family val="3"/>
      <charset val="128"/>
    </font>
    <font>
      <u/>
      <sz val="12"/>
      <color indexed="3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9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7" borderId="0" applyNumberFormat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1" fillId="18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2" fillId="0" borderId="10" xfId="28" applyFont="1" applyBorder="1">
      <alignment vertical="center"/>
    </xf>
    <xf numFmtId="0" fontId="23" fillId="0" borderId="10" xfId="28" applyFont="1" applyBorder="1">
      <alignment vertical="center"/>
    </xf>
    <xf numFmtId="0" fontId="11" fillId="0" borderId="0" xfId="48"/>
    <xf numFmtId="0" fontId="11" fillId="0" borderId="0" xfId="48" applyAlignment="1">
      <alignment vertical="center"/>
    </xf>
    <xf numFmtId="0" fontId="23" fillId="0" borderId="0" xfId="28" applyFont="1" applyAlignment="1"/>
    <xf numFmtId="0" fontId="24" fillId="0" borderId="0" xfId="48" applyFont="1"/>
    <xf numFmtId="0" fontId="11" fillId="0" borderId="11" xfId="48" applyBorder="1" applyAlignment="1">
      <alignment horizontal="center" vertical="center"/>
    </xf>
    <xf numFmtId="0" fontId="11" fillId="0" borderId="12" xfId="48" applyBorder="1" applyAlignment="1">
      <alignment horizontal="center" vertical="center"/>
    </xf>
    <xf numFmtId="0" fontId="11" fillId="0" borderId="13" xfId="48" applyBorder="1" applyAlignment="1">
      <alignment horizontal="center" vertical="center"/>
    </xf>
    <xf numFmtId="0" fontId="11" fillId="0" borderId="14" xfId="48" applyBorder="1" applyAlignment="1">
      <alignment horizontal="center" vertical="center"/>
    </xf>
    <xf numFmtId="38" fontId="11" fillId="0" borderId="0" xfId="34" applyFont="1" applyAlignment="1">
      <alignment vertical="center"/>
    </xf>
    <xf numFmtId="38" fontId="11" fillId="0" borderId="0" xfId="34" applyFont="1" applyBorder="1" applyAlignment="1">
      <alignment vertical="center"/>
    </xf>
    <xf numFmtId="38" fontId="11" fillId="0" borderId="0" xfId="34" applyFont="1" applyBorder="1" applyAlignment="1">
      <alignment horizontal="right" vertical="center"/>
    </xf>
    <xf numFmtId="0" fontId="11" fillId="0" borderId="0" xfId="48" applyAlignment="1">
      <alignment horizontal="right" vertical="center"/>
    </xf>
    <xf numFmtId="0" fontId="11" fillId="0" borderId="15" xfId="48" applyBorder="1" applyAlignment="1">
      <alignment horizontal="center" vertical="center"/>
    </xf>
    <xf numFmtId="0" fontId="11" fillId="0" borderId="16" xfId="48" applyBorder="1" applyAlignment="1">
      <alignment horizontal="center" vertical="center"/>
    </xf>
    <xf numFmtId="38" fontId="11" fillId="0" borderId="17" xfId="34" applyFont="1" applyBorder="1" applyAlignment="1">
      <alignment vertical="center"/>
    </xf>
    <xf numFmtId="38" fontId="11" fillId="0" borderId="17" xfId="34" applyFont="1" applyBorder="1" applyAlignment="1">
      <alignment horizontal="right" vertical="center"/>
    </xf>
    <xf numFmtId="0" fontId="11" fillId="0" borderId="0" xfId="48" applyAlignment="1">
      <alignment horizontal="center" vertical="distributed" textRotation="255"/>
    </xf>
    <xf numFmtId="0" fontId="11" fillId="0" borderId="0" xfId="48" applyAlignment="1">
      <alignment horizontal="center" vertical="center"/>
    </xf>
    <xf numFmtId="38" fontId="11" fillId="0" borderId="0" xfId="34" applyFont="1" applyAlignment="1">
      <alignment horizontal="right" vertical="center"/>
    </xf>
    <xf numFmtId="0" fontId="25" fillId="0" borderId="0" xfId="48" applyFont="1"/>
    <xf numFmtId="0" fontId="20" fillId="0" borderId="0" xfId="48" applyFont="1"/>
    <xf numFmtId="0" fontId="11" fillId="0" borderId="17" xfId="48" applyBorder="1" applyAlignment="1">
      <alignment horizontal="right" vertical="center"/>
    </xf>
    <xf numFmtId="0" fontId="11" fillId="0" borderId="0" xfId="49"/>
    <xf numFmtId="0" fontId="11" fillId="0" borderId="0" xfId="49" applyAlignment="1">
      <alignment vertical="center"/>
    </xf>
    <xf numFmtId="0" fontId="24" fillId="0" borderId="0" xfId="49" applyFont="1"/>
    <xf numFmtId="0" fontId="20" fillId="0" borderId="10" xfId="49" applyFont="1" applyBorder="1" applyAlignment="1">
      <alignment horizontal="center" vertical="center"/>
    </xf>
    <xf numFmtId="0" fontId="20" fillId="0" borderId="13" xfId="49" applyFont="1" applyBorder="1" applyAlignment="1">
      <alignment horizontal="center" vertical="center"/>
    </xf>
    <xf numFmtId="0" fontId="20" fillId="0" borderId="18" xfId="49" applyFont="1" applyBorder="1" applyAlignment="1">
      <alignment horizontal="center" vertical="center"/>
    </xf>
    <xf numFmtId="0" fontId="11" fillId="0" borderId="10" xfId="49" applyBorder="1" applyAlignment="1">
      <alignment vertical="center"/>
    </xf>
    <xf numFmtId="0" fontId="11" fillId="0" borderId="10" xfId="49" applyBorder="1" applyAlignment="1">
      <alignment horizontal="right" vertical="center"/>
    </xf>
    <xf numFmtId="0" fontId="11" fillId="0" borderId="12" xfId="49" applyBorder="1" applyAlignment="1">
      <alignment vertical="center"/>
    </xf>
    <xf numFmtId="0" fontId="11" fillId="0" borderId="0" xfId="49" applyAlignment="1">
      <alignment horizontal="distributed" vertical="center"/>
    </xf>
    <xf numFmtId="0" fontId="11" fillId="0" borderId="19" xfId="49" applyBorder="1" applyAlignment="1">
      <alignment vertical="center"/>
    </xf>
    <xf numFmtId="0" fontId="11" fillId="0" borderId="20" xfId="49" applyBorder="1" applyAlignment="1">
      <alignment horizontal="center" vertical="center"/>
    </xf>
    <xf numFmtId="0" fontId="11" fillId="0" borderId="21" xfId="49" applyBorder="1" applyAlignment="1">
      <alignment horizontal="distributed" vertical="center"/>
    </xf>
    <xf numFmtId="0" fontId="11" fillId="0" borderId="22" xfId="49" applyBorder="1" applyAlignment="1">
      <alignment horizontal="distributed" vertical="center"/>
    </xf>
    <xf numFmtId="0" fontId="11" fillId="0" borderId="23" xfId="49" applyBorder="1" applyAlignment="1">
      <alignment horizontal="center" vertical="center"/>
    </xf>
    <xf numFmtId="0" fontId="11" fillId="0" borderId="24" xfId="49" applyBorder="1" applyAlignment="1">
      <alignment horizontal="distributed" vertical="center"/>
    </xf>
    <xf numFmtId="0" fontId="11" fillId="0" borderId="17" xfId="49" applyBorder="1"/>
    <xf numFmtId="0" fontId="11" fillId="0" borderId="25" xfId="49" applyBorder="1" applyAlignment="1">
      <alignment vertical="center"/>
    </xf>
    <xf numFmtId="0" fontId="11" fillId="0" borderId="26" xfId="49" applyBorder="1" applyAlignment="1">
      <alignment horizontal="distributed" vertical="center"/>
    </xf>
    <xf numFmtId="0" fontId="25" fillId="0" borderId="0" xfId="49" applyFont="1"/>
    <xf numFmtId="0" fontId="11" fillId="0" borderId="0" xfId="50"/>
    <xf numFmtId="0" fontId="11" fillId="0" borderId="0" xfId="50" applyAlignment="1">
      <alignment vertical="center"/>
    </xf>
    <xf numFmtId="0" fontId="24" fillId="0" borderId="0" xfId="50" applyFont="1"/>
    <xf numFmtId="0" fontId="11" fillId="0" borderId="10" xfId="50" applyBorder="1" applyAlignment="1">
      <alignment horizontal="center" vertical="center"/>
    </xf>
    <xf numFmtId="0" fontId="11" fillId="0" borderId="13" xfId="50" applyBorder="1" applyAlignment="1">
      <alignment horizontal="center" vertical="center"/>
    </xf>
    <xf numFmtId="38" fontId="11" fillId="0" borderId="11" xfId="35" applyFont="1" applyBorder="1" applyAlignment="1">
      <alignment vertical="center"/>
    </xf>
    <xf numFmtId="0" fontId="11" fillId="0" borderId="0" xfId="50" applyAlignment="1">
      <alignment vertical="center" wrapText="1"/>
    </xf>
    <xf numFmtId="0" fontId="11" fillId="0" borderId="27" xfId="50" applyBorder="1" applyAlignment="1">
      <alignment horizontal="center" vertical="center"/>
    </xf>
    <xf numFmtId="38" fontId="11" fillId="0" borderId="0" xfId="35" applyFont="1" applyAlignment="1">
      <alignment vertical="center"/>
    </xf>
    <xf numFmtId="38" fontId="11" fillId="0" borderId="0" xfId="35" applyFont="1" applyBorder="1" applyAlignment="1">
      <alignment vertical="center"/>
    </xf>
    <xf numFmtId="38" fontId="11" fillId="0" borderId="0" xfId="35" applyFont="1" applyBorder="1" applyAlignment="1">
      <alignment horizontal="right" vertical="center"/>
    </xf>
    <xf numFmtId="0" fontId="11" fillId="0" borderId="0" xfId="50" applyAlignment="1">
      <alignment horizontal="right" vertical="center"/>
    </xf>
    <xf numFmtId="176" fontId="26" fillId="0" borderId="0" xfId="46" applyNumberFormat="1" applyFont="1" applyAlignment="1">
      <alignment horizontal="right" vertical="center"/>
    </xf>
    <xf numFmtId="0" fontId="11" fillId="0" borderId="28" xfId="50" applyBorder="1" applyAlignment="1">
      <alignment horizontal="center" vertical="center"/>
    </xf>
    <xf numFmtId="38" fontId="11" fillId="0" borderId="17" xfId="35" applyFont="1" applyBorder="1" applyAlignment="1">
      <alignment vertical="center"/>
    </xf>
    <xf numFmtId="0" fontId="25" fillId="0" borderId="0" xfId="50" applyFont="1"/>
    <xf numFmtId="0" fontId="11" fillId="0" borderId="0" xfId="47"/>
    <xf numFmtId="0" fontId="6" fillId="0" borderId="0" xfId="28">
      <alignment vertical="center"/>
    </xf>
    <xf numFmtId="0" fontId="24" fillId="0" borderId="0" xfId="51" applyFont="1"/>
    <xf numFmtId="0" fontId="11" fillId="0" borderId="0" xfId="51"/>
    <xf numFmtId="0" fontId="11" fillId="0" borderId="10" xfId="51" applyBorder="1" applyAlignment="1">
      <alignment horizontal="center" vertical="center"/>
    </xf>
    <xf numFmtId="0" fontId="11" fillId="0" borderId="13" xfId="51" applyBorder="1" applyAlignment="1">
      <alignment horizontal="center" vertical="center"/>
    </xf>
    <xf numFmtId="38" fontId="11" fillId="0" borderId="29" xfId="36" applyFont="1" applyFill="1" applyBorder="1" applyAlignment="1">
      <alignment vertical="center"/>
    </xf>
    <xf numFmtId="38" fontId="11" fillId="0" borderId="0" xfId="36" applyFont="1" applyFill="1" applyBorder="1" applyAlignment="1">
      <alignment vertical="center"/>
    </xf>
    <xf numFmtId="38" fontId="11" fillId="0" borderId="17" xfId="36" applyFont="1" applyFill="1" applyBorder="1" applyAlignment="1">
      <alignment vertical="center"/>
    </xf>
    <xf numFmtId="38" fontId="11" fillId="0" borderId="0" xfId="36" applyFont="1" applyBorder="1" applyAlignment="1">
      <alignment vertical="center"/>
    </xf>
    <xf numFmtId="38" fontId="11" fillId="0" borderId="17" xfId="36" applyFont="1" applyBorder="1" applyAlignment="1">
      <alignment vertical="center"/>
    </xf>
    <xf numFmtId="38" fontId="11" fillId="0" borderId="29" xfId="36" applyFont="1" applyFill="1" applyBorder="1" applyAlignment="1">
      <alignment horizontal="right" vertical="center"/>
    </xf>
    <xf numFmtId="38" fontId="11" fillId="0" borderId="0" xfId="36" applyFont="1" applyFill="1" applyBorder="1" applyAlignment="1">
      <alignment horizontal="right" vertical="center"/>
    </xf>
    <xf numFmtId="38" fontId="11" fillId="0" borderId="17" xfId="36" applyFont="1" applyFill="1" applyBorder="1" applyAlignment="1">
      <alignment horizontal="right" vertical="center"/>
    </xf>
    <xf numFmtId="0" fontId="25" fillId="0" borderId="0" xfId="51" applyFont="1"/>
    <xf numFmtId="0" fontId="24" fillId="0" borderId="0" xfId="52" applyFont="1"/>
    <xf numFmtId="0" fontId="11" fillId="0" borderId="0" xfId="52"/>
    <xf numFmtId="58" fontId="11" fillId="0" borderId="0" xfId="47" applyNumberFormat="1"/>
    <xf numFmtId="0" fontId="11" fillId="0" borderId="12" xfId="52" applyBorder="1" applyAlignment="1">
      <alignment horizontal="center" vertical="center"/>
    </xf>
    <xf numFmtId="38" fontId="11" fillId="0" borderId="20" xfId="36" applyFont="1" applyFill="1" applyBorder="1" applyAlignment="1">
      <alignment vertical="center"/>
    </xf>
    <xf numFmtId="0" fontId="11" fillId="0" borderId="0" xfId="52" applyAlignment="1">
      <alignment horizontal="right" vertical="center"/>
    </xf>
    <xf numFmtId="38" fontId="11" fillId="0" borderId="30" xfId="36" applyFont="1" applyFill="1" applyBorder="1" applyAlignment="1">
      <alignment vertical="center"/>
    </xf>
    <xf numFmtId="0" fontId="11" fillId="0" borderId="17" xfId="52" applyBorder="1" applyAlignment="1">
      <alignment horizontal="right" vertical="center"/>
    </xf>
    <xf numFmtId="0" fontId="11" fillId="0" borderId="0" xfId="52" applyAlignment="1">
      <alignment horizontal="center" vertical="center"/>
    </xf>
    <xf numFmtId="0" fontId="11" fillId="0" borderId="0" xfId="47" applyAlignment="1">
      <alignment horizontal="right" vertical="center"/>
    </xf>
    <xf numFmtId="0" fontId="25" fillId="0" borderId="0" xfId="52" applyFont="1"/>
    <xf numFmtId="0" fontId="11" fillId="0" borderId="0" xfId="53"/>
    <xf numFmtId="0" fontId="11" fillId="0" borderId="0" xfId="53" applyAlignment="1">
      <alignment vertical="center"/>
    </xf>
    <xf numFmtId="0" fontId="24" fillId="0" borderId="0" xfId="53" applyFont="1"/>
    <xf numFmtId="58" fontId="11" fillId="0" borderId="0" xfId="53" quotePrefix="1" applyNumberFormat="1" applyAlignment="1">
      <alignment horizontal="right"/>
    </xf>
    <xf numFmtId="0" fontId="11" fillId="0" borderId="12" xfId="53" applyBorder="1" applyAlignment="1">
      <alignment horizontal="center" vertical="center"/>
    </xf>
    <xf numFmtId="0" fontId="11" fillId="0" borderId="13" xfId="53" applyBorder="1" applyAlignment="1">
      <alignment horizontal="center" vertical="center"/>
    </xf>
    <xf numFmtId="0" fontId="11" fillId="0" borderId="14" xfId="53" applyBorder="1" applyAlignment="1">
      <alignment vertical="center"/>
    </xf>
    <xf numFmtId="0" fontId="11" fillId="0" borderId="0" xfId="53" applyAlignment="1">
      <alignment horizontal="right" vertical="center" indent="1"/>
    </xf>
    <xf numFmtId="0" fontId="11" fillId="0" borderId="16" xfId="53" applyBorder="1" applyAlignment="1">
      <alignment vertical="center"/>
    </xf>
    <xf numFmtId="0" fontId="11" fillId="0" borderId="17" xfId="53" applyBorder="1" applyAlignment="1">
      <alignment horizontal="right" vertical="center" indent="1"/>
    </xf>
    <xf numFmtId="0" fontId="25" fillId="0" borderId="0" xfId="53" applyFont="1"/>
    <xf numFmtId="0" fontId="25" fillId="0" borderId="0" xfId="54" applyFont="1"/>
    <xf numFmtId="0" fontId="24" fillId="0" borderId="0" xfId="54" applyFont="1"/>
    <xf numFmtId="0" fontId="25" fillId="0" borderId="28" xfId="54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 wrapText="1"/>
    </xf>
    <xf numFmtId="0" fontId="25" fillId="0" borderId="30" xfId="54" applyFont="1" applyBorder="1" applyAlignment="1">
      <alignment horizontal="center" vertical="center"/>
    </xf>
    <xf numFmtId="0" fontId="25" fillId="0" borderId="29" xfId="54" applyFont="1" applyBorder="1" applyAlignment="1">
      <alignment horizontal="right" vertical="center"/>
    </xf>
    <xf numFmtId="38" fontId="25" fillId="0" borderId="0" xfId="37" applyFont="1" applyFill="1" applyBorder="1" applyAlignment="1">
      <alignment horizontal="right" vertical="center"/>
    </xf>
    <xf numFmtId="0" fontId="25" fillId="0" borderId="0" xfId="54" applyFont="1" applyAlignment="1">
      <alignment vertical="center"/>
    </xf>
    <xf numFmtId="0" fontId="25" fillId="0" borderId="0" xfId="54" applyFont="1" applyAlignment="1">
      <alignment horizontal="center" vertical="center"/>
    </xf>
    <xf numFmtId="0" fontId="25" fillId="0" borderId="14" xfId="54" applyFont="1" applyBorder="1" applyAlignment="1">
      <alignment vertical="center"/>
    </xf>
    <xf numFmtId="38" fontId="25" fillId="0" borderId="0" xfId="37" applyFont="1" applyFill="1" applyBorder="1" applyAlignment="1" applyProtection="1">
      <alignment horizontal="right" vertical="center"/>
      <protection locked="0"/>
    </xf>
    <xf numFmtId="0" fontId="25" fillId="0" borderId="0" xfId="54" applyFont="1" applyAlignment="1">
      <alignment horizontal="right" vertical="center"/>
    </xf>
    <xf numFmtId="0" fontId="25" fillId="0" borderId="20" xfId="54" applyFont="1" applyBorder="1" applyAlignment="1">
      <alignment vertical="center"/>
    </xf>
    <xf numFmtId="0" fontId="25" fillId="0" borderId="17" xfId="54" applyFont="1" applyBorder="1" applyAlignment="1">
      <alignment vertical="center"/>
    </xf>
    <xf numFmtId="0" fontId="25" fillId="0" borderId="17" xfId="54" applyFont="1" applyBorder="1" applyAlignment="1">
      <alignment horizontal="center" vertical="center"/>
    </xf>
    <xf numFmtId="0" fontId="25" fillId="0" borderId="30" xfId="54" applyFont="1" applyBorder="1" applyAlignment="1">
      <alignment horizontal="right" vertical="center"/>
    </xf>
    <xf numFmtId="0" fontId="25" fillId="0" borderId="17" xfId="54" applyFont="1" applyBorder="1" applyAlignment="1">
      <alignment horizontal="right" vertical="center"/>
    </xf>
    <xf numFmtId="0" fontId="25" fillId="0" borderId="20" xfId="54" applyFont="1" applyBorder="1" applyAlignment="1">
      <alignment horizontal="right" vertical="center"/>
    </xf>
    <xf numFmtId="0" fontId="11" fillId="0" borderId="0" xfId="48" applyAlignment="1">
      <alignment horizontal="center" vertical="center"/>
    </xf>
    <xf numFmtId="0" fontId="11" fillId="0" borderId="14" xfId="48" applyBorder="1" applyAlignment="1">
      <alignment horizontal="center" vertical="center"/>
    </xf>
    <xf numFmtId="0" fontId="11" fillId="0" borderId="17" xfId="48" applyBorder="1" applyAlignment="1">
      <alignment horizontal="center" vertical="center"/>
    </xf>
    <xf numFmtId="0" fontId="11" fillId="0" borderId="16" xfId="48" applyBorder="1" applyAlignment="1">
      <alignment horizontal="center" vertical="center"/>
    </xf>
    <xf numFmtId="0" fontId="11" fillId="0" borderId="14" xfId="48" applyBorder="1" applyAlignment="1">
      <alignment horizontal="center"/>
    </xf>
    <xf numFmtId="0" fontId="11" fillId="0" borderId="17" xfId="48" applyBorder="1" applyAlignment="1">
      <alignment horizontal="right"/>
    </xf>
    <xf numFmtId="0" fontId="11" fillId="0" borderId="11" xfId="48" applyBorder="1" applyAlignment="1">
      <alignment horizontal="center" vertical="center"/>
    </xf>
    <xf numFmtId="0" fontId="11" fillId="0" borderId="12" xfId="48" applyBorder="1" applyAlignment="1">
      <alignment horizontal="center"/>
    </xf>
    <xf numFmtId="0" fontId="11" fillId="0" borderId="29" xfId="48" applyBorder="1" applyAlignment="1">
      <alignment horizontal="center" vertical="center"/>
    </xf>
    <xf numFmtId="0" fontId="11" fillId="0" borderId="15" xfId="48" applyBorder="1" applyAlignment="1">
      <alignment horizontal="center"/>
    </xf>
    <xf numFmtId="0" fontId="11" fillId="0" borderId="0" xfId="48" applyAlignment="1">
      <alignment horizontal="center"/>
    </xf>
    <xf numFmtId="0" fontId="11" fillId="0" borderId="12" xfId="48" applyBorder="1" applyAlignment="1">
      <alignment horizontal="center" vertical="center"/>
    </xf>
    <xf numFmtId="0" fontId="11" fillId="0" borderId="15" xfId="48" applyBorder="1" applyAlignment="1">
      <alignment horizontal="center" vertical="distributed" textRotation="255" wrapText="1"/>
    </xf>
    <xf numFmtId="0" fontId="11" fillId="0" borderId="14" xfId="48" applyBorder="1" applyAlignment="1">
      <alignment horizontal="center" vertical="distributed" textRotation="255"/>
    </xf>
    <xf numFmtId="0" fontId="11" fillId="0" borderId="16" xfId="48" applyBorder="1" applyAlignment="1">
      <alignment horizontal="center" vertical="distributed" textRotation="255"/>
    </xf>
    <xf numFmtId="0" fontId="11" fillId="0" borderId="13" xfId="49" applyBorder="1" applyAlignment="1">
      <alignment horizontal="distributed" vertical="center"/>
    </xf>
    <xf numFmtId="0" fontId="11" fillId="0" borderId="11" xfId="49" applyBorder="1" applyAlignment="1">
      <alignment horizontal="distributed" vertical="center"/>
    </xf>
    <xf numFmtId="0" fontId="11" fillId="0" borderId="12" xfId="49" applyBorder="1" applyAlignment="1">
      <alignment horizontal="distributed" vertical="center"/>
    </xf>
    <xf numFmtId="0" fontId="11" fillId="0" borderId="13" xfId="49" applyBorder="1" applyAlignment="1">
      <alignment horizontal="distributed" vertical="center" wrapText="1"/>
    </xf>
    <xf numFmtId="0" fontId="11" fillId="0" borderId="35" xfId="49" applyBorder="1" applyAlignment="1">
      <alignment horizontal="distributed" vertical="center"/>
    </xf>
    <xf numFmtId="0" fontId="11" fillId="0" borderId="20" xfId="49" applyBorder="1" applyAlignment="1">
      <alignment horizontal="distributed" vertical="center"/>
    </xf>
    <xf numFmtId="0" fontId="11" fillId="0" borderId="36" xfId="49" applyBorder="1" applyAlignment="1">
      <alignment horizontal="distributed" vertical="center"/>
    </xf>
    <xf numFmtId="0" fontId="11" fillId="0" borderId="15" xfId="49" applyBorder="1" applyAlignment="1">
      <alignment vertical="center" textRotation="255" wrapText="1"/>
    </xf>
    <xf numFmtId="0" fontId="11" fillId="0" borderId="14" xfId="49" applyBorder="1"/>
    <xf numFmtId="0" fontId="11" fillId="0" borderId="31" xfId="49" applyBorder="1" applyAlignment="1">
      <alignment horizontal="distributed" vertical="center"/>
    </xf>
    <xf numFmtId="0" fontId="11" fillId="0" borderId="32" xfId="49" applyBorder="1" applyAlignment="1">
      <alignment horizontal="distributed" vertical="center"/>
    </xf>
    <xf numFmtId="0" fontId="11" fillId="0" borderId="33" xfId="49" applyBorder="1" applyAlignment="1">
      <alignment horizontal="distributed" vertical="center"/>
    </xf>
    <xf numFmtId="0" fontId="11" fillId="0" borderId="34" xfId="49" applyBorder="1" applyAlignment="1">
      <alignment horizontal="distributed" vertical="center" wrapText="1"/>
    </xf>
    <xf numFmtId="0" fontId="11" fillId="0" borderId="15" xfId="49" applyBorder="1" applyAlignment="1">
      <alignment horizontal="distributed" vertical="center"/>
    </xf>
    <xf numFmtId="0" fontId="11" fillId="0" borderId="17" xfId="49" applyBorder="1" applyAlignment="1">
      <alignment horizontal="right"/>
    </xf>
    <xf numFmtId="0" fontId="11" fillId="0" borderId="0" xfId="49" applyAlignment="1">
      <alignment horizontal="distributed" vertical="center"/>
    </xf>
    <xf numFmtId="0" fontId="11" fillId="0" borderId="14" xfId="49" applyBorder="1" applyAlignment="1">
      <alignment horizontal="distributed" vertical="center"/>
    </xf>
    <xf numFmtId="0" fontId="11" fillId="0" borderId="17" xfId="50" applyBorder="1" applyAlignment="1">
      <alignment horizontal="right"/>
    </xf>
    <xf numFmtId="0" fontId="11" fillId="0" borderId="12" xfId="50" applyBorder="1" applyAlignment="1">
      <alignment horizontal="center" vertical="center"/>
    </xf>
    <xf numFmtId="0" fontId="11" fillId="0" borderId="10" xfId="50" applyBorder="1" applyAlignment="1">
      <alignment horizontal="center" vertical="center"/>
    </xf>
    <xf numFmtId="0" fontId="11" fillId="0" borderId="15" xfId="50" applyBorder="1" applyAlignment="1">
      <alignment horizontal="center" vertical="center"/>
    </xf>
    <xf numFmtId="0" fontId="11" fillId="0" borderId="14" xfId="50" applyBorder="1" applyAlignment="1">
      <alignment horizontal="center" vertical="center"/>
    </xf>
    <xf numFmtId="0" fontId="11" fillId="0" borderId="16" xfId="50" applyBorder="1" applyAlignment="1">
      <alignment horizontal="center" vertical="center"/>
    </xf>
    <xf numFmtId="0" fontId="11" fillId="0" borderId="29" xfId="51" applyBorder="1" applyAlignment="1">
      <alignment vertical="center" textRotation="255" wrapText="1"/>
    </xf>
    <xf numFmtId="0" fontId="11" fillId="0" borderId="0" xfId="51" applyAlignment="1">
      <alignment vertical="center" textRotation="255"/>
    </xf>
    <xf numFmtId="0" fontId="11" fillId="0" borderId="17" xfId="51" applyBorder="1" applyAlignment="1">
      <alignment vertical="center" textRotation="255"/>
    </xf>
    <xf numFmtId="58" fontId="11" fillId="0" borderId="17" xfId="52" quotePrefix="1" applyNumberFormat="1" applyBorder="1" applyAlignment="1">
      <alignment horizontal="right"/>
    </xf>
    <xf numFmtId="58" fontId="11" fillId="0" borderId="17" xfId="52" applyNumberFormat="1" applyBorder="1" applyAlignment="1">
      <alignment horizontal="right"/>
    </xf>
    <xf numFmtId="0" fontId="11" fillId="0" borderId="15" xfId="52" applyBorder="1" applyAlignment="1">
      <alignment horizontal="center" vertical="center"/>
    </xf>
    <xf numFmtId="0" fontId="11" fillId="0" borderId="16" xfId="52" applyBorder="1" applyAlignment="1">
      <alignment horizontal="center" vertical="center"/>
    </xf>
    <xf numFmtId="0" fontId="11" fillId="0" borderId="37" xfId="52" applyBorder="1" applyAlignment="1">
      <alignment horizontal="center" vertical="center"/>
    </xf>
    <xf numFmtId="0" fontId="11" fillId="0" borderId="28" xfId="52" applyBorder="1" applyAlignment="1">
      <alignment horizontal="center" vertical="center"/>
    </xf>
    <xf numFmtId="0" fontId="11" fillId="0" borderId="37" xfId="52" applyBorder="1" applyAlignment="1">
      <alignment horizontal="center" vertical="center" wrapText="1"/>
    </xf>
    <xf numFmtId="0" fontId="11" fillId="0" borderId="15" xfId="52" applyBorder="1" applyAlignment="1">
      <alignment horizontal="center" vertical="center" wrapText="1"/>
    </xf>
    <xf numFmtId="0" fontId="11" fillId="0" borderId="17" xfId="51" applyBorder="1" applyAlignment="1">
      <alignment horizontal="right"/>
    </xf>
    <xf numFmtId="0" fontId="11" fillId="0" borderId="12" xfId="51" applyBorder="1" applyAlignment="1">
      <alignment horizontal="center" vertical="center"/>
    </xf>
    <xf numFmtId="0" fontId="11" fillId="0" borderId="10" xfId="51" applyBorder="1" applyAlignment="1">
      <alignment horizontal="center" vertical="center"/>
    </xf>
    <xf numFmtId="0" fontId="11" fillId="0" borderId="29" xfId="51" applyBorder="1" applyAlignment="1">
      <alignment vertical="center" textRotation="255"/>
    </xf>
    <xf numFmtId="0" fontId="25" fillId="0" borderId="17" xfId="54" applyFont="1" applyBorder="1" applyAlignment="1">
      <alignment horizontal="right"/>
    </xf>
    <xf numFmtId="0" fontId="25" fillId="0" borderId="15" xfId="54" applyFont="1" applyBorder="1" applyAlignment="1">
      <alignment horizontal="center" vertical="center"/>
    </xf>
    <xf numFmtId="0" fontId="25" fillId="0" borderId="37" xfId="54" applyFont="1" applyBorder="1" applyAlignment="1">
      <alignment horizontal="center" vertical="center"/>
    </xf>
    <xf numFmtId="0" fontId="25" fillId="0" borderId="16" xfId="54" applyFont="1" applyBorder="1" applyAlignment="1">
      <alignment horizontal="center" vertical="center"/>
    </xf>
    <xf numFmtId="0" fontId="25" fillId="0" borderId="28" xfId="54" applyFont="1" applyBorder="1" applyAlignment="1">
      <alignment horizontal="center" vertical="center"/>
    </xf>
    <xf numFmtId="0" fontId="25" fillId="0" borderId="10" xfId="54" applyFont="1" applyBorder="1" applyAlignment="1">
      <alignment horizontal="center" vertical="center"/>
    </xf>
    <xf numFmtId="0" fontId="25" fillId="0" borderId="13" xfId="54" applyFont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_農業・表01農家数・農家人口・経営耕地面積、02経営耕地面積規模別農家数" xfId="34" xr:uid="{3828B7C0-24D4-4B00-B9EA-0F4F4362D405}"/>
    <cellStyle name="桁区切り_農業・表04年齢別人口" xfId="35" xr:uid="{DC5304CB-D02A-40F0-AE08-12CB6D2DAF57}"/>
    <cellStyle name="桁区切り_農業・表05農業従事者の概況、06年齢・従事日数別農業従事者数_【修正案】農業・表05農業従事者の概況、06年齢・従事日数別農業従事者数" xfId="36" xr:uid="{91AE0907-3331-4547-BA15-31447FA3A63E}"/>
    <cellStyle name="桁区切り_農業・表08主要家畜飼養頭羽数" xfId="37" xr:uid="{4E38C3D0-1812-47DE-8C36-1B0669CE8B25}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 xr:uid="{44BF1CF1-B01B-438B-A278-3AF134F204C1}"/>
    <cellStyle name="標準_【修正案】農業・表05農業従事者の概況、06年齢・従事日数別農業従事者数" xfId="47" xr:uid="{1991138F-DB39-4B56-93FC-3287E412A58F}"/>
    <cellStyle name="標準_農業・表01農家数・農家人口・経営耕地面積、02経営耕地面積規模別農家数" xfId="48" xr:uid="{61F84C70-AD37-4EE3-8CA6-DACC2D06887F}"/>
    <cellStyle name="標準_農業・表03専兼業別農家数" xfId="49" xr:uid="{088F7B1C-3197-4EDD-BF04-9E462D870022}"/>
    <cellStyle name="標準_農業・表04年齢別人口" xfId="50" xr:uid="{E724F6EC-C4F3-4ECC-97E8-E94FFF11E93E}"/>
    <cellStyle name="標準_農業・表05農業従事者の概況、06年齢・従事日数別農業従事者数_【修正案】農業・表05農業従事者の概況、06年齢・従事日数別農業従事者数" xfId="51" xr:uid="{B84F9625-5623-4690-8DA5-8A4A314C7DFE}"/>
    <cellStyle name="標準_農業・表05農業従事者の概況、06年齢・従事日数別農業従事者数_1_【修正案】農業・表05農業従事者の概況、06年齢・従事日数別農業従事者数" xfId="52" xr:uid="{DE8FC620-F7DB-4044-B2EC-1820D107C2C0}"/>
    <cellStyle name="標準_農業・表07主要作物の作付状況" xfId="53" xr:uid="{EFC6C995-6868-4BAB-829A-26641D6B3A1C}"/>
    <cellStyle name="標準_農業・表08主要家畜飼養頭羽数" xfId="54" xr:uid="{51C3558C-B9B1-46FE-8DB9-2D6A9CE32C02}"/>
    <cellStyle name="良い" xfId="5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D8322-183B-4D00-A56A-6CFCDCCEE959}">
  <dimension ref="A2:B12"/>
  <sheetViews>
    <sheetView showGridLines="0" zoomScaleNormal="100" workbookViewId="0">
      <selection activeCell="A2" sqref="A2"/>
    </sheetView>
  </sheetViews>
  <sheetFormatPr defaultColWidth="9" defaultRowHeight="13.2" x14ac:dyDescent="0.2"/>
  <cols>
    <col min="1" max="1" width="9" style="1" bestFit="1" customWidth="1"/>
    <col min="2" max="2" width="53.44140625" style="1" bestFit="1" customWidth="1"/>
    <col min="3" max="3" width="9" style="1" bestFit="1"/>
    <col min="4" max="16384" width="9" style="1"/>
  </cols>
  <sheetData>
    <row r="2" spans="1:2" ht="19.2" x14ac:dyDescent="0.2">
      <c r="A2" s="2" t="s">
        <v>0</v>
      </c>
    </row>
    <row r="4" spans="1:2" ht="14.4" x14ac:dyDescent="0.2">
      <c r="A4" s="3" t="s">
        <v>4</v>
      </c>
      <c r="B4" s="3" t="s">
        <v>9</v>
      </c>
    </row>
    <row r="5" spans="1:2" ht="14.4" x14ac:dyDescent="0.2">
      <c r="A5" s="4" t="s">
        <v>15</v>
      </c>
      <c r="B5" s="5" t="s">
        <v>17</v>
      </c>
    </row>
    <row r="6" spans="1:2" ht="14.4" x14ac:dyDescent="0.2">
      <c r="A6" s="4" t="s">
        <v>19</v>
      </c>
      <c r="B6" s="5" t="s">
        <v>1</v>
      </c>
    </row>
    <row r="7" spans="1:2" ht="14.4" x14ac:dyDescent="0.2">
      <c r="A7" s="4" t="s">
        <v>7</v>
      </c>
      <c r="B7" s="6" t="s">
        <v>10</v>
      </c>
    </row>
    <row r="8" spans="1:2" ht="14.4" x14ac:dyDescent="0.2">
      <c r="A8" s="4" t="s">
        <v>20</v>
      </c>
      <c r="B8" s="6" t="s">
        <v>22</v>
      </c>
    </row>
    <row r="9" spans="1:2" ht="14.4" x14ac:dyDescent="0.2">
      <c r="A9" s="4" t="s">
        <v>3</v>
      </c>
      <c r="B9" s="5" t="s">
        <v>24</v>
      </c>
    </row>
    <row r="10" spans="1:2" ht="14.4" x14ac:dyDescent="0.2">
      <c r="A10" s="4" t="s">
        <v>26</v>
      </c>
      <c r="B10" s="5" t="s">
        <v>14</v>
      </c>
    </row>
    <row r="11" spans="1:2" ht="14.4" x14ac:dyDescent="0.2">
      <c r="A11" s="4" t="s">
        <v>12</v>
      </c>
      <c r="B11" s="6" t="s">
        <v>27</v>
      </c>
    </row>
    <row r="12" spans="1:2" ht="14.4" x14ac:dyDescent="0.2">
      <c r="A12" s="4" t="s">
        <v>28</v>
      </c>
      <c r="B12" s="6" t="s">
        <v>29</v>
      </c>
    </row>
  </sheetData>
  <phoneticPr fontId="27" type="Hiragana"/>
  <hyperlinks>
    <hyperlink ref="B7" location="表３!B2" display="表３!B2" xr:uid="{6786552C-8BE8-400E-AD45-7839943D306A}"/>
    <hyperlink ref="B8" location="表４!B2" display="表４!B2" xr:uid="{0E73BB47-1484-490F-9116-638DFF318E1F}"/>
    <hyperlink ref="B11" location="表７!B2" display="表７!B2" xr:uid="{658AF87F-EDBE-4928-911C-D9290C7D7068}"/>
    <hyperlink ref="B12" location="表８!B2" display="表８!B2" xr:uid="{2D539291-8F9D-4E60-B92F-F20C5708D63C}"/>
    <hyperlink ref="B9" location="'表５,表６'!B2" display="'表５,表６'!B2" xr:uid="{D6F82982-2FAB-45CB-A24E-81BED0FE0DA8}"/>
    <hyperlink ref="B10" location="'表５,表６'!B23" display="'表５,表６'!B23" xr:uid="{9A922942-0750-43B3-A65C-E900AE1196F4}"/>
    <hyperlink ref="B5" location="'表１,表２'!B2" display="'表１,表２'!B2" xr:uid="{640EA75F-5CED-4519-9B56-BE42EB6F86E0}"/>
    <hyperlink ref="B6" location="'表１,表２'!B18" display="'表１,表２'!B18" xr:uid="{F63DAEF0-0C9B-4EC2-AEF2-8EE6AD120D49}"/>
  </hyperlinks>
  <pageMargins left="0.78740157480314954" right="0.78740157480314954" top="0.98425196850393704" bottom="0.98425196850393704" header="0.51181102362204722" footer="0.51181102362204722"/>
  <pageSetup paperSize="9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DC9ED-62EA-4F54-8E46-1D4868345FAC}">
  <sheetPr>
    <pageSetUpPr autoPageBreaks="0"/>
  </sheetPr>
  <dimension ref="A1:H35"/>
  <sheetViews>
    <sheetView showGridLines="0" zoomScaleNormal="100" workbookViewId="0">
      <selection activeCell="B2" sqref="B2"/>
    </sheetView>
  </sheetViews>
  <sheetFormatPr defaultColWidth="9" defaultRowHeight="14.4" x14ac:dyDescent="0.2"/>
  <cols>
    <col min="1" max="1" width="10.6640625" style="7" customWidth="1"/>
    <col min="2" max="2" width="6.33203125" style="7" customWidth="1"/>
    <col min="3" max="3" width="19.33203125" style="7" customWidth="1"/>
    <col min="4" max="4" width="9" style="7" bestFit="1"/>
    <col min="5" max="16384" width="9" style="7"/>
  </cols>
  <sheetData>
    <row r="1" spans="1:8" ht="16.05" customHeight="1" x14ac:dyDescent="0.2">
      <c r="A1" s="9" t="s">
        <v>31</v>
      </c>
    </row>
    <row r="2" spans="1:8" ht="16.2" x14ac:dyDescent="0.2">
      <c r="B2" s="10" t="s">
        <v>32</v>
      </c>
    </row>
    <row r="3" spans="1:8" x14ac:dyDescent="0.2">
      <c r="F3" s="125" t="s">
        <v>36</v>
      </c>
      <c r="G3" s="125"/>
      <c r="H3" s="125"/>
    </row>
    <row r="4" spans="1:8" s="8" customFormat="1" ht="22.5" customHeight="1" x14ac:dyDescent="0.2">
      <c r="B4" s="126" t="s">
        <v>11</v>
      </c>
      <c r="C4" s="131"/>
      <c r="D4" s="12" t="s">
        <v>37</v>
      </c>
      <c r="E4" s="12" t="s">
        <v>41</v>
      </c>
      <c r="F4" s="11" t="s">
        <v>43</v>
      </c>
      <c r="G4" s="13" t="s">
        <v>18</v>
      </c>
      <c r="H4" s="13" t="s">
        <v>42</v>
      </c>
    </row>
    <row r="5" spans="1:8" s="8" customFormat="1" ht="22.5" customHeight="1" x14ac:dyDescent="0.2">
      <c r="B5" s="120" t="s">
        <v>44</v>
      </c>
      <c r="C5" s="121"/>
      <c r="D5" s="15">
        <v>237</v>
      </c>
      <c r="E5" s="15">
        <v>224</v>
      </c>
      <c r="F5" s="16">
        <v>214</v>
      </c>
      <c r="G5" s="16">
        <v>172</v>
      </c>
      <c r="H5" s="16">
        <v>129</v>
      </c>
    </row>
    <row r="6" spans="1:8" s="8" customFormat="1" ht="22.5" customHeight="1" x14ac:dyDescent="0.2">
      <c r="B6" s="120" t="s">
        <v>45</v>
      </c>
      <c r="C6" s="121"/>
      <c r="D6" s="15">
        <v>1167</v>
      </c>
      <c r="E6" s="15">
        <v>975</v>
      </c>
      <c r="F6" s="17" t="s">
        <v>46</v>
      </c>
      <c r="G6" s="18" t="s">
        <v>46</v>
      </c>
      <c r="H6" s="18" t="s">
        <v>46</v>
      </c>
    </row>
    <row r="7" spans="1:8" s="8" customFormat="1" ht="22.5" customHeight="1" x14ac:dyDescent="0.2">
      <c r="B7" s="132" t="s">
        <v>47</v>
      </c>
      <c r="C7" s="19" t="s">
        <v>48</v>
      </c>
      <c r="D7" s="16">
        <f>SUM(D8:D10)</f>
        <v>141</v>
      </c>
      <c r="E7" s="16">
        <f>SUM(E8:E10)</f>
        <v>110</v>
      </c>
      <c r="F7" s="16">
        <f>SUM(F8:F10)</f>
        <v>105</v>
      </c>
      <c r="G7" s="16">
        <f>SUM(G8:G10)</f>
        <v>81</v>
      </c>
      <c r="H7" s="16">
        <f>SUM(H8:H10)</f>
        <v>58</v>
      </c>
    </row>
    <row r="8" spans="1:8" s="8" customFormat="1" ht="22.5" customHeight="1" x14ac:dyDescent="0.2">
      <c r="B8" s="133"/>
      <c r="C8" s="14" t="s">
        <v>30</v>
      </c>
      <c r="D8" s="16">
        <v>6</v>
      </c>
      <c r="E8" s="16">
        <v>3</v>
      </c>
      <c r="F8" s="16">
        <v>4</v>
      </c>
      <c r="G8" s="17">
        <v>1</v>
      </c>
      <c r="H8" s="17">
        <v>1</v>
      </c>
    </row>
    <row r="9" spans="1:8" s="8" customFormat="1" ht="22.5" customHeight="1" x14ac:dyDescent="0.2">
      <c r="B9" s="133"/>
      <c r="C9" s="14" t="s">
        <v>50</v>
      </c>
      <c r="D9" s="16">
        <v>130</v>
      </c>
      <c r="E9" s="16">
        <v>103</v>
      </c>
      <c r="F9" s="16">
        <v>96</v>
      </c>
      <c r="G9" s="17">
        <v>76</v>
      </c>
      <c r="H9" s="17">
        <v>54</v>
      </c>
    </row>
    <row r="10" spans="1:8" s="8" customFormat="1" ht="22.5" customHeight="1" x14ac:dyDescent="0.2">
      <c r="B10" s="134"/>
      <c r="C10" s="20" t="s">
        <v>51</v>
      </c>
      <c r="D10" s="21">
        <v>5</v>
      </c>
      <c r="E10" s="21">
        <v>4</v>
      </c>
      <c r="F10" s="21">
        <v>5</v>
      </c>
      <c r="G10" s="22">
        <v>4</v>
      </c>
      <c r="H10" s="22">
        <v>3</v>
      </c>
    </row>
    <row r="11" spans="1:8" s="8" customFormat="1" ht="22.5" customHeight="1" x14ac:dyDescent="0.2">
      <c r="B11" s="23"/>
      <c r="C11" s="24"/>
      <c r="D11" s="15"/>
      <c r="E11" s="15"/>
      <c r="F11" s="15"/>
      <c r="G11" s="25"/>
      <c r="H11" s="25"/>
    </row>
    <row r="12" spans="1:8" x14ac:dyDescent="0.2">
      <c r="B12" s="26" t="s">
        <v>34</v>
      </c>
    </row>
    <row r="13" spans="1:8" x14ac:dyDescent="0.2">
      <c r="B13" s="26" t="s">
        <v>53</v>
      </c>
    </row>
    <row r="14" spans="1:8" x14ac:dyDescent="0.2">
      <c r="B14" s="27"/>
    </row>
    <row r="15" spans="1:8" x14ac:dyDescent="0.2">
      <c r="B15" s="27"/>
    </row>
    <row r="18" spans="2:6" ht="16.2" x14ac:dyDescent="0.2">
      <c r="B18" s="10" t="s">
        <v>39</v>
      </c>
    </row>
    <row r="19" spans="2:6" x14ac:dyDescent="0.2">
      <c r="D19" s="125" t="s">
        <v>36</v>
      </c>
      <c r="E19" s="125"/>
      <c r="F19" s="125"/>
    </row>
    <row r="20" spans="2:6" x14ac:dyDescent="0.2">
      <c r="B20" s="126" t="s">
        <v>56</v>
      </c>
      <c r="C20" s="127"/>
      <c r="D20" s="11" t="s">
        <v>58</v>
      </c>
      <c r="E20" s="13" t="s">
        <v>59</v>
      </c>
      <c r="F20" s="13" t="s">
        <v>60</v>
      </c>
    </row>
    <row r="21" spans="2:6" x14ac:dyDescent="0.2">
      <c r="B21" s="128" t="s">
        <v>61</v>
      </c>
      <c r="C21" s="129"/>
      <c r="D21" s="18">
        <v>130</v>
      </c>
      <c r="E21" s="18">
        <v>95</v>
      </c>
      <c r="F21" s="18">
        <v>78</v>
      </c>
    </row>
    <row r="22" spans="2:6" x14ac:dyDescent="0.2">
      <c r="B22" s="120" t="s">
        <v>54</v>
      </c>
      <c r="C22" s="124"/>
      <c r="D22" s="18" t="s">
        <v>52</v>
      </c>
      <c r="E22" s="18" t="s">
        <v>52</v>
      </c>
      <c r="F22" s="18" t="s">
        <v>52</v>
      </c>
    </row>
    <row r="23" spans="2:6" x14ac:dyDescent="0.2">
      <c r="B23" s="130" t="s">
        <v>64</v>
      </c>
      <c r="C23" s="124"/>
      <c r="D23" s="18" t="s">
        <v>52</v>
      </c>
      <c r="E23" s="18" t="s">
        <v>52</v>
      </c>
      <c r="F23" s="18">
        <v>3</v>
      </c>
    </row>
    <row r="24" spans="2:6" x14ac:dyDescent="0.2">
      <c r="B24" s="120" t="s">
        <v>5</v>
      </c>
      <c r="C24" s="124"/>
      <c r="D24" s="18">
        <v>7</v>
      </c>
      <c r="E24" s="18">
        <v>6</v>
      </c>
      <c r="F24" s="18">
        <v>9</v>
      </c>
    </row>
    <row r="25" spans="2:6" x14ac:dyDescent="0.2">
      <c r="B25" s="120" t="s">
        <v>40</v>
      </c>
      <c r="C25" s="124"/>
      <c r="D25" s="18">
        <v>27</v>
      </c>
      <c r="E25" s="18">
        <v>16</v>
      </c>
      <c r="F25" s="18">
        <v>15</v>
      </c>
    </row>
    <row r="26" spans="2:6" x14ac:dyDescent="0.2">
      <c r="B26" s="120" t="s">
        <v>68</v>
      </c>
      <c r="C26" s="121"/>
      <c r="D26" s="18">
        <v>53</v>
      </c>
      <c r="E26" s="18">
        <v>45</v>
      </c>
      <c r="F26" s="18">
        <v>31</v>
      </c>
    </row>
    <row r="27" spans="2:6" x14ac:dyDescent="0.2">
      <c r="B27" s="120" t="s">
        <v>57</v>
      </c>
      <c r="C27" s="121"/>
      <c r="D27" s="18">
        <v>34</v>
      </c>
      <c r="E27" s="18">
        <v>19</v>
      </c>
      <c r="F27" s="18">
        <v>14</v>
      </c>
    </row>
    <row r="28" spans="2:6" x14ac:dyDescent="0.2">
      <c r="B28" s="120" t="s">
        <v>69</v>
      </c>
      <c r="C28" s="121"/>
      <c r="D28" s="18">
        <v>6</v>
      </c>
      <c r="E28" s="18">
        <v>6</v>
      </c>
      <c r="F28" s="18">
        <v>4</v>
      </c>
    </row>
    <row r="29" spans="2:6" x14ac:dyDescent="0.2">
      <c r="B29" s="120" t="s">
        <v>65</v>
      </c>
      <c r="C29" s="121"/>
      <c r="D29" s="18">
        <v>3</v>
      </c>
      <c r="E29" s="18">
        <v>3</v>
      </c>
      <c r="F29" s="18">
        <v>2</v>
      </c>
    </row>
    <row r="30" spans="2:6" x14ac:dyDescent="0.2">
      <c r="B30" s="120" t="s">
        <v>38</v>
      </c>
      <c r="C30" s="121"/>
      <c r="D30" s="18" t="s">
        <v>52</v>
      </c>
      <c r="E30" s="18" t="s">
        <v>52</v>
      </c>
      <c r="F30" s="18" t="s">
        <v>52</v>
      </c>
    </row>
    <row r="31" spans="2:6" x14ac:dyDescent="0.2">
      <c r="B31" s="122" t="s">
        <v>62</v>
      </c>
      <c r="C31" s="123"/>
      <c r="D31" s="28" t="s">
        <v>52</v>
      </c>
      <c r="E31" s="28" t="s">
        <v>52</v>
      </c>
      <c r="F31" s="28" t="s">
        <v>52</v>
      </c>
    </row>
    <row r="33" spans="2:2" x14ac:dyDescent="0.2">
      <c r="B33" s="26" t="s">
        <v>34</v>
      </c>
    </row>
    <row r="34" spans="2:2" x14ac:dyDescent="0.2">
      <c r="B34" s="26" t="s">
        <v>72</v>
      </c>
    </row>
    <row r="35" spans="2:2" x14ac:dyDescent="0.2">
      <c r="B35" s="26" t="s">
        <v>63</v>
      </c>
    </row>
  </sheetData>
  <mergeCells count="18">
    <mergeCell ref="F3:H3"/>
    <mergeCell ref="B4:C4"/>
    <mergeCell ref="B5:C5"/>
    <mergeCell ref="B6:C6"/>
    <mergeCell ref="B7:B10"/>
    <mergeCell ref="D19:F19"/>
    <mergeCell ref="B20:C20"/>
    <mergeCell ref="B21:C21"/>
    <mergeCell ref="B22:C22"/>
    <mergeCell ref="B23:C23"/>
    <mergeCell ref="B29:C29"/>
    <mergeCell ref="B30:C30"/>
    <mergeCell ref="B31:C31"/>
    <mergeCell ref="B24:C24"/>
    <mergeCell ref="B25:C25"/>
    <mergeCell ref="B26:C26"/>
    <mergeCell ref="B27:C27"/>
    <mergeCell ref="B28:C28"/>
  </mergeCells>
  <phoneticPr fontId="28"/>
  <hyperlinks>
    <hyperlink ref="A1" location="目次!A2" display="目次へ戻る" xr:uid="{5E83FCF3-3D89-41F9-A738-EA5555FDC371}"/>
  </hyperlinks>
  <printOptions horizontalCentered="1"/>
  <pageMargins left="0.78740157480314954" right="0.78740157480314954" top="0.98425196850393704" bottom="0.98425196850393704" header="0.51200000000000001" footer="0.51200000000000001"/>
  <pageSetup paperSize="9" firstPageNumber="17" orientation="portrait" useFirstPageNumber="1" horizontalDpi="4294967292" r:id="rId1"/>
  <headerFooter scaleWithDoc="0" alignWithMargins="0">
    <oddHeader>&amp;C&amp;"ＭＳ ゴシック,regular"３　農業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A40D5-8FD3-458F-B2AE-A43DFF67DBD3}">
  <dimension ref="A1:J27"/>
  <sheetViews>
    <sheetView showGridLines="0" zoomScaleNormal="100" workbookViewId="0">
      <selection activeCell="B2" sqref="B2"/>
    </sheetView>
  </sheetViews>
  <sheetFormatPr defaultColWidth="9" defaultRowHeight="14.4" x14ac:dyDescent="0.2"/>
  <cols>
    <col min="1" max="1" width="10.6640625" style="29" customWidth="1"/>
    <col min="2" max="2" width="6.21875" style="29" customWidth="1"/>
    <col min="3" max="4" width="3.109375" style="29" customWidth="1"/>
    <col min="5" max="5" width="19.33203125" style="29" customWidth="1"/>
    <col min="6" max="10" width="9.33203125" style="29" customWidth="1"/>
    <col min="11" max="11" width="9" style="29" bestFit="1"/>
    <col min="12" max="16384" width="9" style="29"/>
  </cols>
  <sheetData>
    <row r="1" spans="1:10" ht="16.05" customHeight="1" x14ac:dyDescent="0.2">
      <c r="A1" s="9" t="s">
        <v>31</v>
      </c>
    </row>
    <row r="2" spans="1:10" ht="16.2" x14ac:dyDescent="0.2">
      <c r="B2" s="31" t="s">
        <v>73</v>
      </c>
    </row>
    <row r="3" spans="1:10" x14ac:dyDescent="0.2">
      <c r="H3" s="149" t="s">
        <v>36</v>
      </c>
      <c r="I3" s="149"/>
      <c r="J3" s="149"/>
    </row>
    <row r="4" spans="1:10" s="30" customFormat="1" ht="35.25" customHeight="1" x14ac:dyDescent="0.2">
      <c r="B4" s="136" t="s">
        <v>75</v>
      </c>
      <c r="C4" s="136"/>
      <c r="D4" s="136"/>
      <c r="E4" s="137"/>
      <c r="F4" s="32" t="s">
        <v>8</v>
      </c>
      <c r="G4" s="32" t="s">
        <v>71</v>
      </c>
      <c r="H4" s="33" t="s">
        <v>23</v>
      </c>
      <c r="I4" s="34" t="s">
        <v>77</v>
      </c>
      <c r="J4" s="34" t="s">
        <v>16</v>
      </c>
    </row>
    <row r="5" spans="1:10" s="30" customFormat="1" ht="35.25" customHeight="1" x14ac:dyDescent="0.2">
      <c r="B5" s="136" t="s">
        <v>49</v>
      </c>
      <c r="C5" s="136"/>
      <c r="D5" s="136"/>
      <c r="E5" s="137"/>
      <c r="F5" s="35">
        <v>237</v>
      </c>
      <c r="G5" s="35">
        <v>224</v>
      </c>
      <c r="H5" s="35">
        <v>214</v>
      </c>
      <c r="I5" s="35">
        <v>172</v>
      </c>
      <c r="J5" s="36">
        <v>129</v>
      </c>
    </row>
    <row r="6" spans="1:10" s="30" customFormat="1" ht="35.25" customHeight="1" x14ac:dyDescent="0.2">
      <c r="B6" s="136" t="s">
        <v>78</v>
      </c>
      <c r="C6" s="136"/>
      <c r="D6" s="136"/>
      <c r="E6" s="137"/>
      <c r="F6" s="37">
        <v>165</v>
      </c>
      <c r="G6" s="35">
        <v>133</v>
      </c>
      <c r="H6" s="35">
        <v>130</v>
      </c>
      <c r="I6" s="35">
        <v>95</v>
      </c>
      <c r="J6" s="36">
        <v>73</v>
      </c>
    </row>
    <row r="7" spans="1:10" s="30" customFormat="1" ht="35.25" customHeight="1" x14ac:dyDescent="0.2">
      <c r="B7" s="150" t="s">
        <v>79</v>
      </c>
      <c r="C7" s="150"/>
      <c r="D7" s="150"/>
      <c r="E7" s="151"/>
      <c r="F7" s="35">
        <v>13</v>
      </c>
      <c r="G7" s="35">
        <v>51</v>
      </c>
      <c r="H7" s="35">
        <v>42</v>
      </c>
      <c r="I7" s="35">
        <v>50</v>
      </c>
      <c r="J7" s="36" t="s">
        <v>46</v>
      </c>
    </row>
    <row r="8" spans="1:10" s="30" customFormat="1" ht="35.25" customHeight="1" x14ac:dyDescent="0.2">
      <c r="C8" s="135" t="s">
        <v>80</v>
      </c>
      <c r="D8" s="136"/>
      <c r="E8" s="137"/>
      <c r="F8" s="35">
        <v>13</v>
      </c>
      <c r="G8" s="35">
        <v>39</v>
      </c>
      <c r="H8" s="35">
        <v>27</v>
      </c>
      <c r="I8" s="35">
        <v>34</v>
      </c>
      <c r="J8" s="36" t="s">
        <v>46</v>
      </c>
    </row>
    <row r="9" spans="1:10" s="30" customFormat="1" ht="35.25" customHeight="1" x14ac:dyDescent="0.2">
      <c r="C9" s="138" t="s">
        <v>83</v>
      </c>
      <c r="D9" s="136"/>
      <c r="E9" s="137"/>
      <c r="F9" s="36" t="s">
        <v>85</v>
      </c>
      <c r="G9" s="35">
        <v>41</v>
      </c>
      <c r="H9" s="35">
        <v>24</v>
      </c>
      <c r="I9" s="35">
        <v>37</v>
      </c>
      <c r="J9" s="36" t="s">
        <v>46</v>
      </c>
    </row>
    <row r="10" spans="1:10" s="30" customFormat="1" ht="35.25" customHeight="1" x14ac:dyDescent="0.2">
      <c r="B10" s="136" t="s">
        <v>82</v>
      </c>
      <c r="C10" s="136"/>
      <c r="D10" s="136"/>
      <c r="E10" s="137"/>
      <c r="F10" s="35">
        <v>152</v>
      </c>
      <c r="G10" s="35">
        <v>82</v>
      </c>
      <c r="H10" s="35">
        <v>88</v>
      </c>
      <c r="I10" s="35">
        <v>45</v>
      </c>
      <c r="J10" s="36" t="s">
        <v>46</v>
      </c>
    </row>
    <row r="11" spans="1:10" s="30" customFormat="1" ht="35.25" customHeight="1" x14ac:dyDescent="0.2">
      <c r="B11" s="142"/>
      <c r="C11" s="144" t="s">
        <v>86</v>
      </c>
      <c r="D11" s="145"/>
      <c r="E11" s="146"/>
      <c r="F11" s="35">
        <v>29</v>
      </c>
      <c r="G11" s="35">
        <v>11</v>
      </c>
      <c r="H11" s="35">
        <v>18</v>
      </c>
      <c r="I11" s="35">
        <v>7</v>
      </c>
      <c r="J11" s="36" t="s">
        <v>46</v>
      </c>
    </row>
    <row r="12" spans="1:10" s="30" customFormat="1" ht="35.25" customHeight="1" x14ac:dyDescent="0.2">
      <c r="B12" s="143"/>
      <c r="D12" s="147" t="s">
        <v>6</v>
      </c>
      <c r="E12" s="148"/>
      <c r="F12" s="35">
        <v>25</v>
      </c>
      <c r="G12" s="35">
        <v>11</v>
      </c>
      <c r="H12" s="36" t="s">
        <v>46</v>
      </c>
      <c r="I12" s="36" t="s">
        <v>46</v>
      </c>
      <c r="J12" s="36" t="s">
        <v>46</v>
      </c>
    </row>
    <row r="13" spans="1:10" s="30" customFormat="1" ht="35.25" customHeight="1" x14ac:dyDescent="0.2">
      <c r="B13" s="38"/>
      <c r="C13" s="144" t="s">
        <v>88</v>
      </c>
      <c r="D13" s="145"/>
      <c r="E13" s="146"/>
      <c r="F13" s="35">
        <v>123</v>
      </c>
      <c r="G13" s="35">
        <v>71</v>
      </c>
      <c r="H13" s="35">
        <v>70</v>
      </c>
      <c r="I13" s="35">
        <v>38</v>
      </c>
      <c r="J13" s="36" t="s">
        <v>46</v>
      </c>
    </row>
    <row r="14" spans="1:10" s="30" customFormat="1" ht="35.25" customHeight="1" x14ac:dyDescent="0.2">
      <c r="B14" s="29"/>
      <c r="C14" s="39"/>
      <c r="D14" s="138" t="s">
        <v>6</v>
      </c>
      <c r="E14" s="139"/>
      <c r="F14" s="35">
        <v>99</v>
      </c>
      <c r="G14" s="35">
        <v>51</v>
      </c>
      <c r="H14" s="36" t="s">
        <v>46</v>
      </c>
      <c r="I14" s="36" t="s">
        <v>46</v>
      </c>
      <c r="J14" s="36" t="s">
        <v>46</v>
      </c>
    </row>
    <row r="15" spans="1:10" s="30" customFormat="1" ht="35.25" customHeight="1" x14ac:dyDescent="0.2">
      <c r="B15" s="29"/>
      <c r="C15" s="39"/>
      <c r="D15" s="140" t="s">
        <v>76</v>
      </c>
      <c r="E15" s="141"/>
      <c r="F15" s="35">
        <v>19</v>
      </c>
      <c r="G15" s="35">
        <v>13</v>
      </c>
      <c r="H15" s="36" t="s">
        <v>46</v>
      </c>
      <c r="I15" s="36" t="s">
        <v>46</v>
      </c>
      <c r="J15" s="36" t="s">
        <v>46</v>
      </c>
    </row>
    <row r="16" spans="1:10" s="30" customFormat="1" ht="35.25" customHeight="1" x14ac:dyDescent="0.2">
      <c r="B16" s="29"/>
      <c r="C16" s="39"/>
      <c r="D16" s="40"/>
      <c r="E16" s="41" t="s">
        <v>89</v>
      </c>
      <c r="F16" s="35">
        <v>8</v>
      </c>
      <c r="G16" s="35">
        <v>3</v>
      </c>
      <c r="H16" s="36" t="s">
        <v>46</v>
      </c>
      <c r="I16" s="36" t="s">
        <v>46</v>
      </c>
      <c r="J16" s="36" t="s">
        <v>46</v>
      </c>
    </row>
    <row r="17" spans="2:10" s="30" customFormat="1" ht="35.25" customHeight="1" x14ac:dyDescent="0.2">
      <c r="B17" s="29"/>
      <c r="C17" s="39"/>
      <c r="D17" s="40"/>
      <c r="E17" s="42" t="s">
        <v>90</v>
      </c>
      <c r="F17" s="35">
        <v>1</v>
      </c>
      <c r="G17" s="36" t="s">
        <v>46</v>
      </c>
      <c r="H17" s="36" t="s">
        <v>46</v>
      </c>
      <c r="I17" s="36" t="s">
        <v>46</v>
      </c>
      <c r="J17" s="36" t="s">
        <v>46</v>
      </c>
    </row>
    <row r="18" spans="2:10" s="30" customFormat="1" ht="35.25" customHeight="1" x14ac:dyDescent="0.2">
      <c r="B18" s="29"/>
      <c r="C18" s="39"/>
      <c r="D18" s="43"/>
      <c r="E18" s="44" t="s">
        <v>91</v>
      </c>
      <c r="F18" s="35">
        <v>10</v>
      </c>
      <c r="G18" s="35">
        <v>10</v>
      </c>
      <c r="H18" s="36" t="s">
        <v>46</v>
      </c>
      <c r="I18" s="36" t="s">
        <v>46</v>
      </c>
      <c r="J18" s="36" t="s">
        <v>46</v>
      </c>
    </row>
    <row r="19" spans="2:10" s="30" customFormat="1" ht="35.25" customHeight="1" x14ac:dyDescent="0.2">
      <c r="B19" s="45"/>
      <c r="C19" s="46"/>
      <c r="D19" s="43"/>
      <c r="E19" s="47" t="s">
        <v>67</v>
      </c>
      <c r="F19" s="35">
        <v>5</v>
      </c>
      <c r="G19" s="36" t="s">
        <v>46</v>
      </c>
      <c r="H19" s="36" t="s">
        <v>46</v>
      </c>
      <c r="I19" s="36" t="s">
        <v>46</v>
      </c>
      <c r="J19" s="36" t="s">
        <v>46</v>
      </c>
    </row>
    <row r="21" spans="2:10" x14ac:dyDescent="0.2">
      <c r="B21" s="48" t="s">
        <v>34</v>
      </c>
    </row>
    <row r="22" spans="2:10" x14ac:dyDescent="0.2">
      <c r="B22" s="48" t="s">
        <v>92</v>
      </c>
    </row>
    <row r="23" spans="2:10" x14ac:dyDescent="0.2">
      <c r="B23" s="48" t="s">
        <v>94</v>
      </c>
    </row>
    <row r="24" spans="2:10" x14ac:dyDescent="0.2">
      <c r="B24" s="48" t="s">
        <v>164</v>
      </c>
    </row>
    <row r="25" spans="2:10" x14ac:dyDescent="0.2">
      <c r="B25" s="48" t="s">
        <v>163</v>
      </c>
    </row>
    <row r="26" spans="2:10" x14ac:dyDescent="0.2">
      <c r="B26" s="48"/>
    </row>
    <row r="27" spans="2:10" x14ac:dyDescent="0.2">
      <c r="B27" s="48"/>
    </row>
  </sheetData>
  <mergeCells count="14">
    <mergeCell ref="H3:J3"/>
    <mergeCell ref="B4:E4"/>
    <mergeCell ref="B5:E5"/>
    <mergeCell ref="B6:E6"/>
    <mergeCell ref="B7:E7"/>
    <mergeCell ref="C8:E8"/>
    <mergeCell ref="D14:E14"/>
    <mergeCell ref="D15:E15"/>
    <mergeCell ref="C9:E9"/>
    <mergeCell ref="B10:E10"/>
    <mergeCell ref="B11:B12"/>
    <mergeCell ref="C11:E11"/>
    <mergeCell ref="D12:E12"/>
    <mergeCell ref="C13:E13"/>
  </mergeCells>
  <phoneticPr fontId="28"/>
  <hyperlinks>
    <hyperlink ref="A1" location="目次!A2" display="目次へ戻る" xr:uid="{1C926365-E74C-4BA4-A6D8-EA8808EF72AF}"/>
  </hyperlinks>
  <printOptions horizontalCentered="1"/>
  <pageMargins left="0.75" right="0.75" top="1" bottom="1" header="0.51200000000000001" footer="0.51200000000000001"/>
  <pageSetup paperSize="9" firstPageNumber="18" orientation="portrait" useFirstPageNumber="1" horizontalDpi="4294967292" r:id="rId1"/>
  <headerFooter scaleWithDoc="0" alignWithMargins="0">
    <oddHeader>&amp;C&amp;"ＭＳ ゴシック,regular"３　農業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657DC-F05A-47E0-8130-833D6DC9A059}">
  <dimension ref="A1:AA36"/>
  <sheetViews>
    <sheetView showGridLines="0" zoomScaleNormal="100" workbookViewId="0">
      <selection activeCell="B2" sqref="B2"/>
    </sheetView>
  </sheetViews>
  <sheetFormatPr defaultColWidth="9" defaultRowHeight="14.4" x14ac:dyDescent="0.2"/>
  <cols>
    <col min="1" max="1" width="10.6640625" style="49" customWidth="1"/>
    <col min="2" max="2" width="5.77734375" style="49" customWidth="1"/>
    <col min="3" max="3" width="11.6640625" style="49" bestFit="1" customWidth="1"/>
    <col min="4" max="8" width="10.109375" style="49" customWidth="1"/>
    <col min="9" max="9" width="9" style="49" bestFit="1"/>
    <col min="10" max="16384" width="9" style="49"/>
  </cols>
  <sheetData>
    <row r="1" spans="1:27" ht="16.05" customHeight="1" x14ac:dyDescent="0.2">
      <c r="A1" s="9" t="s">
        <v>31</v>
      </c>
    </row>
    <row r="2" spans="1:27" ht="16.2" x14ac:dyDescent="0.2">
      <c r="B2" s="51" t="s">
        <v>97</v>
      </c>
    </row>
    <row r="3" spans="1:27" x14ac:dyDescent="0.2">
      <c r="F3" s="152" t="s">
        <v>36</v>
      </c>
      <c r="G3" s="152"/>
      <c r="H3" s="152"/>
    </row>
    <row r="4" spans="1:27" s="50" customFormat="1" ht="21" customHeight="1" x14ac:dyDescent="0.2">
      <c r="B4" s="153" t="s">
        <v>98</v>
      </c>
      <c r="C4" s="154"/>
      <c r="D4" s="52" t="s">
        <v>99</v>
      </c>
      <c r="E4" s="52" t="s">
        <v>96</v>
      </c>
      <c r="F4" s="53" t="s">
        <v>58</v>
      </c>
      <c r="G4" s="53" t="s">
        <v>59</v>
      </c>
      <c r="H4" s="53" t="s">
        <v>60</v>
      </c>
    </row>
    <row r="5" spans="1:27" s="50" customFormat="1" ht="21" customHeight="1" x14ac:dyDescent="0.2">
      <c r="B5" s="153" t="s">
        <v>48</v>
      </c>
      <c r="C5" s="154"/>
      <c r="D5" s="54">
        <f>SUM(D6,D20)</f>
        <v>1167</v>
      </c>
      <c r="E5" s="54">
        <f>SUM(E6,E20)</f>
        <v>659</v>
      </c>
      <c r="F5" s="54">
        <f>SUM(F6,F20)</f>
        <v>593</v>
      </c>
      <c r="G5" s="54">
        <f>SUM(G6,G20)</f>
        <v>429</v>
      </c>
      <c r="H5" s="54">
        <f>SUM(H6,H20)</f>
        <v>363</v>
      </c>
    </row>
    <row r="6" spans="1:27" s="50" customFormat="1" ht="21" customHeight="1" x14ac:dyDescent="0.2">
      <c r="B6" s="155" t="s">
        <v>100</v>
      </c>
      <c r="C6" s="52" t="s">
        <v>101</v>
      </c>
      <c r="D6" s="54">
        <f>SUM(D7:D19)</f>
        <v>565</v>
      </c>
      <c r="E6" s="54">
        <f>SUM(E7:E19)</f>
        <v>318</v>
      </c>
      <c r="F6" s="54">
        <f>SUM(F7:F19)</f>
        <v>287</v>
      </c>
      <c r="G6" s="54">
        <f>SUM(G7:G19)</f>
        <v>208</v>
      </c>
      <c r="H6" s="54">
        <f>SUM(H7:H19)</f>
        <v>175</v>
      </c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</row>
    <row r="7" spans="1:27" s="50" customFormat="1" ht="21" customHeight="1" x14ac:dyDescent="0.2">
      <c r="B7" s="156"/>
      <c r="C7" s="56" t="s">
        <v>70</v>
      </c>
      <c r="D7" s="57">
        <v>93</v>
      </c>
      <c r="E7" s="58">
        <v>46</v>
      </c>
      <c r="F7" s="58">
        <v>31</v>
      </c>
      <c r="G7" s="58">
        <v>22</v>
      </c>
      <c r="H7" s="59">
        <v>20</v>
      </c>
      <c r="I7" s="60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</row>
    <row r="8" spans="1:27" s="50" customFormat="1" ht="21" customHeight="1" x14ac:dyDescent="0.2">
      <c r="B8" s="156"/>
      <c r="C8" s="56" t="s">
        <v>102</v>
      </c>
      <c r="D8" s="57">
        <v>36</v>
      </c>
      <c r="E8" s="58">
        <v>23</v>
      </c>
      <c r="F8" s="58">
        <v>16</v>
      </c>
      <c r="G8" s="58">
        <v>12</v>
      </c>
      <c r="H8" s="59">
        <v>7</v>
      </c>
    </row>
    <row r="9" spans="1:27" s="50" customFormat="1" ht="21" customHeight="1" x14ac:dyDescent="0.2">
      <c r="B9" s="156"/>
      <c r="C9" s="56" t="s">
        <v>103</v>
      </c>
      <c r="D9" s="57">
        <v>40</v>
      </c>
      <c r="E9" s="58">
        <v>20</v>
      </c>
      <c r="F9" s="58">
        <v>23</v>
      </c>
      <c r="G9" s="58">
        <v>14</v>
      </c>
      <c r="H9" s="58">
        <v>15</v>
      </c>
    </row>
    <row r="10" spans="1:27" s="50" customFormat="1" ht="21" customHeight="1" x14ac:dyDescent="0.2">
      <c r="B10" s="156"/>
      <c r="C10" s="56" t="s">
        <v>104</v>
      </c>
      <c r="D10" s="57">
        <v>35</v>
      </c>
      <c r="E10" s="58">
        <v>20</v>
      </c>
      <c r="F10" s="58">
        <v>20</v>
      </c>
      <c r="G10" s="58">
        <v>13</v>
      </c>
      <c r="H10" s="58">
        <v>11</v>
      </c>
    </row>
    <row r="11" spans="1:27" s="50" customFormat="1" ht="21" customHeight="1" x14ac:dyDescent="0.2">
      <c r="B11" s="156"/>
      <c r="C11" s="56" t="s">
        <v>105</v>
      </c>
      <c r="D11" s="57">
        <v>20</v>
      </c>
      <c r="E11" s="58">
        <v>20</v>
      </c>
      <c r="F11" s="58">
        <v>16</v>
      </c>
      <c r="G11" s="58">
        <v>11</v>
      </c>
      <c r="H11" s="58">
        <v>6</v>
      </c>
    </row>
    <row r="12" spans="1:27" s="50" customFormat="1" ht="21" customHeight="1" x14ac:dyDescent="0.2">
      <c r="B12" s="156"/>
      <c r="C12" s="56" t="s">
        <v>106</v>
      </c>
      <c r="D12" s="57">
        <v>32</v>
      </c>
      <c r="E12" s="58">
        <v>16</v>
      </c>
      <c r="F12" s="58">
        <v>12</v>
      </c>
      <c r="G12" s="58">
        <v>8</v>
      </c>
      <c r="H12" s="58">
        <v>9</v>
      </c>
    </row>
    <row r="13" spans="1:27" s="50" customFormat="1" ht="21" customHeight="1" x14ac:dyDescent="0.2">
      <c r="B13" s="156"/>
      <c r="C13" s="56" t="s">
        <v>108</v>
      </c>
      <c r="D13" s="57">
        <v>29</v>
      </c>
      <c r="E13" s="58">
        <v>21</v>
      </c>
      <c r="F13" s="58">
        <v>14</v>
      </c>
      <c r="G13" s="58">
        <v>12</v>
      </c>
      <c r="H13" s="58">
        <v>10</v>
      </c>
    </row>
    <row r="14" spans="1:27" s="50" customFormat="1" ht="21" customHeight="1" x14ac:dyDescent="0.2">
      <c r="B14" s="156"/>
      <c r="C14" s="56" t="s">
        <v>109</v>
      </c>
      <c r="D14" s="57">
        <v>54</v>
      </c>
      <c r="E14" s="58">
        <v>14</v>
      </c>
      <c r="F14" s="58">
        <v>20</v>
      </c>
      <c r="G14" s="58">
        <v>10</v>
      </c>
      <c r="H14" s="58">
        <v>10</v>
      </c>
    </row>
    <row r="15" spans="1:27" s="50" customFormat="1" ht="21" customHeight="1" x14ac:dyDescent="0.2">
      <c r="B15" s="156"/>
      <c r="C15" s="56" t="s">
        <v>110</v>
      </c>
      <c r="D15" s="57">
        <v>37</v>
      </c>
      <c r="E15" s="58">
        <v>26</v>
      </c>
      <c r="F15" s="58">
        <v>11</v>
      </c>
      <c r="G15" s="58">
        <v>14</v>
      </c>
      <c r="H15" s="58">
        <v>9</v>
      </c>
    </row>
    <row r="16" spans="1:27" s="50" customFormat="1" ht="21" customHeight="1" x14ac:dyDescent="0.2">
      <c r="B16" s="156"/>
      <c r="C16" s="56" t="s">
        <v>111</v>
      </c>
      <c r="D16" s="57">
        <v>35</v>
      </c>
      <c r="E16" s="58">
        <v>21</v>
      </c>
      <c r="F16" s="58">
        <v>28</v>
      </c>
      <c r="G16" s="58">
        <v>10</v>
      </c>
      <c r="H16" s="58">
        <v>13</v>
      </c>
    </row>
    <row r="17" spans="2:25" s="50" customFormat="1" ht="21" customHeight="1" x14ac:dyDescent="0.2">
      <c r="B17" s="156"/>
      <c r="C17" s="56" t="s">
        <v>112</v>
      </c>
      <c r="D17" s="57">
        <v>33</v>
      </c>
      <c r="E17" s="58">
        <v>17</v>
      </c>
      <c r="F17" s="58">
        <v>23</v>
      </c>
      <c r="G17" s="58">
        <v>20</v>
      </c>
      <c r="H17" s="58">
        <v>9</v>
      </c>
    </row>
    <row r="18" spans="2:25" s="50" customFormat="1" ht="21" customHeight="1" x14ac:dyDescent="0.2">
      <c r="B18" s="156"/>
      <c r="C18" s="56" t="s">
        <v>113</v>
      </c>
      <c r="D18" s="57">
        <v>36</v>
      </c>
      <c r="E18" s="58">
        <v>23</v>
      </c>
      <c r="F18" s="58">
        <v>15</v>
      </c>
      <c r="G18" s="58">
        <v>16</v>
      </c>
      <c r="H18" s="58">
        <v>16</v>
      </c>
    </row>
    <row r="19" spans="2:25" s="50" customFormat="1" ht="21" customHeight="1" x14ac:dyDescent="0.2">
      <c r="B19" s="157"/>
      <c r="C19" s="56" t="s">
        <v>114</v>
      </c>
      <c r="D19" s="57">
        <v>85</v>
      </c>
      <c r="E19" s="58">
        <v>51</v>
      </c>
      <c r="F19" s="58">
        <v>58</v>
      </c>
      <c r="G19" s="58">
        <f>14+12+11+9</f>
        <v>46</v>
      </c>
      <c r="H19" s="58">
        <v>40</v>
      </c>
    </row>
    <row r="20" spans="2:25" s="50" customFormat="1" ht="21" customHeight="1" x14ac:dyDescent="0.2">
      <c r="B20" s="155" t="s">
        <v>115</v>
      </c>
      <c r="C20" s="52" t="s">
        <v>101</v>
      </c>
      <c r="D20" s="54">
        <f>SUM(D21:D33)</f>
        <v>602</v>
      </c>
      <c r="E20" s="54">
        <f>SUM(E21:E33)</f>
        <v>341</v>
      </c>
      <c r="F20" s="54">
        <f>SUM(F21:F33)</f>
        <v>306</v>
      </c>
      <c r="G20" s="54">
        <f>SUM(G21:G33)</f>
        <v>221</v>
      </c>
      <c r="H20" s="54">
        <f>SUM(H21:H33)</f>
        <v>188</v>
      </c>
    </row>
    <row r="21" spans="2:25" s="50" customFormat="1" ht="21" customHeight="1" x14ac:dyDescent="0.2">
      <c r="B21" s="156"/>
      <c r="C21" s="56" t="s">
        <v>70</v>
      </c>
      <c r="D21" s="57">
        <v>85</v>
      </c>
      <c r="E21" s="58">
        <v>39</v>
      </c>
      <c r="F21" s="58">
        <v>25</v>
      </c>
      <c r="G21" s="58">
        <v>14</v>
      </c>
      <c r="H21" s="59">
        <v>22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</row>
    <row r="22" spans="2:25" s="50" customFormat="1" ht="21" customHeight="1" x14ac:dyDescent="0.2">
      <c r="B22" s="156"/>
      <c r="C22" s="56" t="s">
        <v>102</v>
      </c>
      <c r="D22" s="57">
        <v>42</v>
      </c>
      <c r="E22" s="58">
        <v>23</v>
      </c>
      <c r="F22" s="58">
        <v>12</v>
      </c>
      <c r="G22" s="58">
        <v>14</v>
      </c>
      <c r="H22" s="59">
        <v>7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</row>
    <row r="23" spans="2:25" s="50" customFormat="1" ht="21" customHeight="1" x14ac:dyDescent="0.2">
      <c r="B23" s="156"/>
      <c r="C23" s="56" t="s">
        <v>103</v>
      </c>
      <c r="D23" s="57">
        <v>38</v>
      </c>
      <c r="E23" s="58">
        <v>28</v>
      </c>
      <c r="F23" s="58">
        <v>23</v>
      </c>
      <c r="G23" s="58">
        <v>12</v>
      </c>
      <c r="H23" s="58">
        <v>13</v>
      </c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</row>
    <row r="24" spans="2:25" s="50" customFormat="1" ht="21" customHeight="1" x14ac:dyDescent="0.2">
      <c r="B24" s="156"/>
      <c r="C24" s="56" t="s">
        <v>104</v>
      </c>
      <c r="D24" s="57">
        <v>30</v>
      </c>
      <c r="E24" s="58">
        <v>17</v>
      </c>
      <c r="F24" s="58">
        <v>25</v>
      </c>
      <c r="G24" s="58">
        <v>12</v>
      </c>
      <c r="H24" s="58">
        <v>7</v>
      </c>
    </row>
    <row r="25" spans="2:25" s="50" customFormat="1" ht="21" customHeight="1" x14ac:dyDescent="0.2">
      <c r="B25" s="156"/>
      <c r="C25" s="56" t="s">
        <v>105</v>
      </c>
      <c r="D25" s="57">
        <v>34</v>
      </c>
      <c r="E25" s="58">
        <v>16</v>
      </c>
      <c r="F25" s="58">
        <v>15</v>
      </c>
      <c r="G25" s="58">
        <v>15</v>
      </c>
      <c r="H25" s="58">
        <v>7</v>
      </c>
    </row>
    <row r="26" spans="2:25" s="50" customFormat="1" ht="21" customHeight="1" x14ac:dyDescent="0.2">
      <c r="B26" s="156"/>
      <c r="C26" s="56" t="s">
        <v>106</v>
      </c>
      <c r="D26" s="57">
        <v>26</v>
      </c>
      <c r="E26" s="58">
        <v>18</v>
      </c>
      <c r="F26" s="58">
        <v>12</v>
      </c>
      <c r="G26" s="58">
        <v>12</v>
      </c>
      <c r="H26" s="58">
        <v>14</v>
      </c>
    </row>
    <row r="27" spans="2:25" s="50" customFormat="1" ht="21" customHeight="1" x14ac:dyDescent="0.2">
      <c r="B27" s="156"/>
      <c r="C27" s="56" t="s">
        <v>108</v>
      </c>
      <c r="D27" s="57">
        <v>46</v>
      </c>
      <c r="E27" s="58">
        <v>16</v>
      </c>
      <c r="F27" s="58">
        <v>20</v>
      </c>
      <c r="G27" s="58">
        <v>10</v>
      </c>
      <c r="H27" s="58">
        <v>12</v>
      </c>
    </row>
    <row r="28" spans="2:25" s="50" customFormat="1" ht="21" customHeight="1" x14ac:dyDescent="0.2">
      <c r="B28" s="156"/>
      <c r="C28" s="56" t="s">
        <v>109</v>
      </c>
      <c r="D28" s="57">
        <v>32</v>
      </c>
      <c r="E28" s="58">
        <v>24</v>
      </c>
      <c r="F28" s="58">
        <v>13</v>
      </c>
      <c r="G28" s="58">
        <v>15</v>
      </c>
      <c r="H28" s="58">
        <v>11</v>
      </c>
    </row>
    <row r="29" spans="2:25" s="50" customFormat="1" ht="21" customHeight="1" x14ac:dyDescent="0.2">
      <c r="B29" s="156"/>
      <c r="C29" s="56" t="s">
        <v>110</v>
      </c>
      <c r="D29" s="57">
        <v>43</v>
      </c>
      <c r="E29" s="58">
        <v>15</v>
      </c>
      <c r="F29" s="58">
        <v>23</v>
      </c>
      <c r="G29" s="58">
        <v>12</v>
      </c>
      <c r="H29" s="58">
        <v>13</v>
      </c>
    </row>
    <row r="30" spans="2:25" s="50" customFormat="1" ht="21" customHeight="1" x14ac:dyDescent="0.2">
      <c r="B30" s="156"/>
      <c r="C30" s="56" t="s">
        <v>111</v>
      </c>
      <c r="D30" s="57">
        <v>40</v>
      </c>
      <c r="E30" s="58">
        <v>27</v>
      </c>
      <c r="F30" s="58">
        <v>16</v>
      </c>
      <c r="G30" s="58">
        <v>17</v>
      </c>
      <c r="H30" s="58">
        <v>11</v>
      </c>
    </row>
    <row r="31" spans="2:25" s="50" customFormat="1" ht="21" customHeight="1" x14ac:dyDescent="0.2">
      <c r="B31" s="156"/>
      <c r="C31" s="56" t="s">
        <v>112</v>
      </c>
      <c r="D31" s="57">
        <v>30</v>
      </c>
      <c r="E31" s="58">
        <v>20</v>
      </c>
      <c r="F31" s="58">
        <v>24</v>
      </c>
      <c r="G31" s="58">
        <v>10</v>
      </c>
      <c r="H31" s="58">
        <v>12</v>
      </c>
    </row>
    <row r="32" spans="2:25" s="50" customFormat="1" ht="21" customHeight="1" x14ac:dyDescent="0.2">
      <c r="B32" s="156"/>
      <c r="C32" s="56" t="s">
        <v>113</v>
      </c>
      <c r="D32" s="57">
        <v>33</v>
      </c>
      <c r="E32" s="58">
        <v>18</v>
      </c>
      <c r="F32" s="58">
        <v>21</v>
      </c>
      <c r="G32" s="58">
        <v>20</v>
      </c>
      <c r="H32" s="58">
        <v>10</v>
      </c>
    </row>
    <row r="33" spans="2:8" s="50" customFormat="1" ht="21" customHeight="1" x14ac:dyDescent="0.2">
      <c r="B33" s="157"/>
      <c r="C33" s="62" t="s">
        <v>114</v>
      </c>
      <c r="D33" s="63">
        <v>123</v>
      </c>
      <c r="E33" s="63">
        <v>80</v>
      </c>
      <c r="F33" s="63">
        <v>77</v>
      </c>
      <c r="G33" s="63">
        <f>16+11+11+20</f>
        <v>58</v>
      </c>
      <c r="H33" s="63">
        <v>49</v>
      </c>
    </row>
    <row r="35" spans="2:8" x14ac:dyDescent="0.2">
      <c r="B35" s="64" t="s">
        <v>34</v>
      </c>
    </row>
    <row r="36" spans="2:8" x14ac:dyDescent="0.2">
      <c r="B36" s="64" t="s">
        <v>116</v>
      </c>
    </row>
  </sheetData>
  <mergeCells count="5">
    <mergeCell ref="F3:H3"/>
    <mergeCell ref="B4:C4"/>
    <mergeCell ref="B5:C5"/>
    <mergeCell ref="B6:B19"/>
    <mergeCell ref="B20:B33"/>
  </mergeCells>
  <phoneticPr fontId="28"/>
  <hyperlinks>
    <hyperlink ref="A1" location="目次!A2" display="目次へ戻る" xr:uid="{EEE9E3DF-7477-4E24-A614-AAA5A2BA5AEA}"/>
  </hyperlinks>
  <printOptions horizontalCentered="1"/>
  <pageMargins left="0.78700000000000003" right="0.78700000000000003" top="0.98399999999999987" bottom="0.98399999999999987" header="0.51200000000000001" footer="0.51200000000000001"/>
  <pageSetup paperSize="9" firstPageNumber="19" orientation="portrait" useFirstPageNumber="1" horizontalDpi="4294967292" r:id="rId1"/>
  <headerFooter scaleWithDoc="0" alignWithMargins="0">
    <oddHeader>&amp;C&amp;"ＭＳ ゴシック,regular"３　農業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80C0-148C-4103-83D8-46351BFE2A1A}">
  <dimension ref="A1:J31"/>
  <sheetViews>
    <sheetView showGridLines="0" tabSelected="1" zoomScaleNormal="100" zoomScaleSheetLayoutView="100" workbookViewId="0">
      <selection activeCell="B2" sqref="B2"/>
    </sheetView>
  </sheetViews>
  <sheetFormatPr defaultColWidth="9" defaultRowHeight="14.4" x14ac:dyDescent="0.2"/>
  <cols>
    <col min="1" max="1" width="10.6640625" customWidth="1"/>
    <col min="2" max="2" width="7.77734375" style="65" customWidth="1"/>
    <col min="3" max="8" width="11.6640625" style="65" customWidth="1"/>
    <col min="9" max="10" width="8.77734375" style="65" customWidth="1"/>
    <col min="11" max="11" width="9" style="65" bestFit="1"/>
    <col min="12" max="16384" width="9" style="65"/>
  </cols>
  <sheetData>
    <row r="1" spans="1:6" ht="15.75" customHeight="1" x14ac:dyDescent="0.2">
      <c r="A1" s="66" t="s">
        <v>31</v>
      </c>
    </row>
    <row r="2" spans="1:6" ht="16.2" x14ac:dyDescent="0.2">
      <c r="B2" s="67" t="s">
        <v>93</v>
      </c>
      <c r="C2" s="68"/>
      <c r="D2" s="68"/>
      <c r="E2" s="68"/>
      <c r="F2" s="68"/>
    </row>
    <row r="3" spans="1:6" x14ac:dyDescent="0.2">
      <c r="B3" s="68"/>
      <c r="C3" s="68"/>
      <c r="D3" s="169" t="s">
        <v>36</v>
      </c>
      <c r="E3" s="169"/>
      <c r="F3" s="169"/>
    </row>
    <row r="4" spans="1:6" ht="21" customHeight="1" x14ac:dyDescent="0.2">
      <c r="B4" s="170" t="s">
        <v>117</v>
      </c>
      <c r="C4" s="171"/>
      <c r="D4" s="70" t="s">
        <v>58</v>
      </c>
      <c r="E4" s="70" t="s">
        <v>59</v>
      </c>
      <c r="F4" s="70" t="s">
        <v>60</v>
      </c>
    </row>
    <row r="5" spans="1:6" ht="25.5" customHeight="1" x14ac:dyDescent="0.2">
      <c r="B5" s="172" t="s">
        <v>118</v>
      </c>
      <c r="C5" s="69" t="s">
        <v>48</v>
      </c>
      <c r="D5" s="71">
        <f>SUM(D6:D7)</f>
        <v>593</v>
      </c>
      <c r="E5" s="71">
        <f>SUM(E6:E7)</f>
        <v>429</v>
      </c>
      <c r="F5" s="71">
        <f>SUM(F6:F7)</f>
        <v>363</v>
      </c>
    </row>
    <row r="6" spans="1:6" ht="25.5" customHeight="1" x14ac:dyDescent="0.2">
      <c r="B6" s="159"/>
      <c r="C6" s="69" t="s">
        <v>100</v>
      </c>
      <c r="D6" s="72">
        <v>287</v>
      </c>
      <c r="E6" s="72">
        <v>208</v>
      </c>
      <c r="F6" s="72">
        <v>175</v>
      </c>
    </row>
    <row r="7" spans="1:6" ht="25.5" customHeight="1" x14ac:dyDescent="0.2">
      <c r="B7" s="160"/>
      <c r="C7" s="69" t="s">
        <v>115</v>
      </c>
      <c r="D7" s="73">
        <v>306</v>
      </c>
      <c r="E7" s="73">
        <v>221</v>
      </c>
      <c r="F7" s="73">
        <v>188</v>
      </c>
    </row>
    <row r="8" spans="1:6" ht="25.5" customHeight="1" x14ac:dyDescent="0.2">
      <c r="B8" s="158" t="s">
        <v>120</v>
      </c>
      <c r="C8" s="69" t="s">
        <v>48</v>
      </c>
      <c r="D8" s="71">
        <f>SUM(D9:D10)</f>
        <v>397</v>
      </c>
      <c r="E8" s="71">
        <f>SUM(E9:E10)</f>
        <v>274</v>
      </c>
      <c r="F8" s="71">
        <f>SUM(F9:F10)</f>
        <v>259</v>
      </c>
    </row>
    <row r="9" spans="1:6" ht="25.5" customHeight="1" x14ac:dyDescent="0.2">
      <c r="B9" s="159"/>
      <c r="C9" s="69" t="s">
        <v>100</v>
      </c>
      <c r="D9" s="74">
        <v>202</v>
      </c>
      <c r="E9" s="72">
        <v>151</v>
      </c>
      <c r="F9" s="72">
        <v>133</v>
      </c>
    </row>
    <row r="10" spans="1:6" ht="25.5" customHeight="1" x14ac:dyDescent="0.2">
      <c r="B10" s="160"/>
      <c r="C10" s="69" t="s">
        <v>115</v>
      </c>
      <c r="D10" s="75">
        <v>195</v>
      </c>
      <c r="E10" s="73">
        <v>123</v>
      </c>
      <c r="F10" s="73">
        <v>126</v>
      </c>
    </row>
    <row r="11" spans="1:6" ht="25.5" customHeight="1" x14ac:dyDescent="0.2">
      <c r="B11" s="158" t="s">
        <v>121</v>
      </c>
      <c r="C11" s="69" t="s">
        <v>48</v>
      </c>
      <c r="D11" s="71">
        <f>SUM(D12:D13)</f>
        <v>294</v>
      </c>
      <c r="E11" s="71">
        <f>SUM(E12:E13)</f>
        <v>225</v>
      </c>
      <c r="F11" s="76" t="s">
        <v>46</v>
      </c>
    </row>
    <row r="12" spans="1:6" ht="25.5" customHeight="1" x14ac:dyDescent="0.2">
      <c r="B12" s="159"/>
      <c r="C12" s="69" t="s">
        <v>100</v>
      </c>
      <c r="D12" s="74">
        <v>149</v>
      </c>
      <c r="E12" s="72">
        <v>121</v>
      </c>
      <c r="F12" s="77" t="s">
        <v>46</v>
      </c>
    </row>
    <row r="13" spans="1:6" ht="25.5" customHeight="1" x14ac:dyDescent="0.2">
      <c r="B13" s="160"/>
      <c r="C13" s="69" t="s">
        <v>115</v>
      </c>
      <c r="D13" s="75">
        <v>145</v>
      </c>
      <c r="E13" s="73">
        <v>104</v>
      </c>
      <c r="F13" s="78" t="s">
        <v>46</v>
      </c>
    </row>
    <row r="14" spans="1:6" ht="25.5" customHeight="1" x14ac:dyDescent="0.2">
      <c r="B14" s="158" t="s">
        <v>122</v>
      </c>
      <c r="C14" s="69" t="s">
        <v>48</v>
      </c>
      <c r="D14" s="71">
        <f>SUM(D15:D16)</f>
        <v>251</v>
      </c>
      <c r="E14" s="71">
        <f>SUM(E15:E16)</f>
        <v>215</v>
      </c>
      <c r="F14" s="71">
        <f>SUM(F15:F16)</f>
        <v>183</v>
      </c>
    </row>
    <row r="15" spans="1:6" ht="25.5" customHeight="1" x14ac:dyDescent="0.2">
      <c r="B15" s="159"/>
      <c r="C15" s="69" t="s">
        <v>100</v>
      </c>
      <c r="D15" s="74">
        <v>136</v>
      </c>
      <c r="E15" s="72">
        <v>119</v>
      </c>
      <c r="F15" s="72">
        <v>102</v>
      </c>
    </row>
    <row r="16" spans="1:6" ht="25.5" customHeight="1" x14ac:dyDescent="0.2">
      <c r="B16" s="160"/>
      <c r="C16" s="69" t="s">
        <v>115</v>
      </c>
      <c r="D16" s="75">
        <v>115</v>
      </c>
      <c r="E16" s="73">
        <v>96</v>
      </c>
      <c r="F16" s="73">
        <v>81</v>
      </c>
    </row>
    <row r="17" spans="2:10" x14ac:dyDescent="0.2">
      <c r="B17" s="68"/>
      <c r="C17" s="68"/>
      <c r="D17" s="68"/>
      <c r="E17" s="68"/>
      <c r="F17" s="68"/>
    </row>
    <row r="18" spans="2:10" x14ac:dyDescent="0.2">
      <c r="B18" s="79" t="s">
        <v>34</v>
      </c>
      <c r="C18" s="68"/>
      <c r="D18" s="68"/>
      <c r="E18" s="68"/>
      <c r="F18" s="68"/>
    </row>
    <row r="19" spans="2:10" x14ac:dyDescent="0.2">
      <c r="B19" s="79" t="s">
        <v>166</v>
      </c>
      <c r="C19" s="68"/>
      <c r="D19" s="68"/>
      <c r="E19" s="68"/>
      <c r="F19" s="68"/>
    </row>
    <row r="20" spans="2:10" x14ac:dyDescent="0.2">
      <c r="B20" s="79" t="s">
        <v>165</v>
      </c>
      <c r="C20" s="68"/>
      <c r="D20" s="68"/>
      <c r="E20" s="68"/>
      <c r="F20" s="68"/>
    </row>
    <row r="21" spans="2:10" x14ac:dyDescent="0.2">
      <c r="B21" s="79"/>
      <c r="C21" s="68"/>
      <c r="D21" s="68"/>
      <c r="E21" s="68"/>
      <c r="F21" s="68"/>
    </row>
    <row r="22" spans="2:10" x14ac:dyDescent="0.2">
      <c r="B22" s="79"/>
      <c r="C22" s="68"/>
      <c r="D22" s="68"/>
      <c r="E22" s="68"/>
      <c r="F22" s="68"/>
    </row>
    <row r="23" spans="2:10" ht="16.2" x14ac:dyDescent="0.2">
      <c r="B23" s="80" t="s">
        <v>123</v>
      </c>
      <c r="C23" s="81"/>
      <c r="D23" s="81"/>
      <c r="E23" s="81"/>
      <c r="F23" s="81"/>
      <c r="G23" s="81"/>
      <c r="H23" s="81"/>
    </row>
    <row r="24" spans="2:10" x14ac:dyDescent="0.2">
      <c r="B24" s="81"/>
      <c r="C24" s="81"/>
      <c r="D24" s="81"/>
      <c r="E24" s="81"/>
      <c r="F24" s="81"/>
      <c r="G24" s="161" t="s">
        <v>124</v>
      </c>
      <c r="H24" s="162"/>
      <c r="I24" s="82"/>
      <c r="J24" s="82"/>
    </row>
    <row r="25" spans="2:10" x14ac:dyDescent="0.2">
      <c r="B25" s="163"/>
      <c r="C25" s="165" t="s">
        <v>48</v>
      </c>
      <c r="D25" s="167" t="s">
        <v>126</v>
      </c>
      <c r="E25" s="167" t="s">
        <v>127</v>
      </c>
      <c r="F25" s="167" t="s">
        <v>84</v>
      </c>
      <c r="G25" s="167" t="s">
        <v>128</v>
      </c>
      <c r="H25" s="168" t="s">
        <v>125</v>
      </c>
    </row>
    <row r="26" spans="2:10" x14ac:dyDescent="0.2">
      <c r="B26" s="164"/>
      <c r="C26" s="166"/>
      <c r="D26" s="166"/>
      <c r="E26" s="166"/>
      <c r="F26" s="166"/>
      <c r="G26" s="166"/>
      <c r="H26" s="164"/>
    </row>
    <row r="27" spans="2:10" ht="25.5" customHeight="1" x14ac:dyDescent="0.2">
      <c r="B27" s="83" t="s">
        <v>48</v>
      </c>
      <c r="C27" s="71">
        <f>SUM(D27:H27)</f>
        <v>217</v>
      </c>
      <c r="D27" s="71">
        <f>SUM(D28:D29)</f>
        <v>35</v>
      </c>
      <c r="E27" s="71">
        <f>SUM(E28:E29)</f>
        <v>45</v>
      </c>
      <c r="F27" s="71">
        <f>SUM(F28:F29)</f>
        <v>23</v>
      </c>
      <c r="G27" s="71">
        <f>SUM(G28:G29)</f>
        <v>34</v>
      </c>
      <c r="H27" s="71">
        <f>SUM(H28:H29)</f>
        <v>80</v>
      </c>
    </row>
    <row r="28" spans="2:10" ht="25.5" customHeight="1" x14ac:dyDescent="0.2">
      <c r="B28" s="83" t="s">
        <v>100</v>
      </c>
      <c r="C28" s="84">
        <f>SUM(D28:H28)</f>
        <v>113</v>
      </c>
      <c r="D28" s="85">
        <v>14</v>
      </c>
      <c r="E28" s="85">
        <v>19</v>
      </c>
      <c r="F28" s="85">
        <v>10</v>
      </c>
      <c r="G28" s="85">
        <v>16</v>
      </c>
      <c r="H28" s="85">
        <v>54</v>
      </c>
    </row>
    <row r="29" spans="2:10" ht="25.5" customHeight="1" x14ac:dyDescent="0.2">
      <c r="B29" s="83" t="s">
        <v>115</v>
      </c>
      <c r="C29" s="86">
        <f>SUM(D29:H29)</f>
        <v>104</v>
      </c>
      <c r="D29" s="87">
        <v>21</v>
      </c>
      <c r="E29" s="87">
        <v>26</v>
      </c>
      <c r="F29" s="87">
        <v>13</v>
      </c>
      <c r="G29" s="87">
        <v>18</v>
      </c>
      <c r="H29" s="87">
        <v>26</v>
      </c>
    </row>
    <row r="30" spans="2:10" x14ac:dyDescent="0.2">
      <c r="B30" s="88"/>
      <c r="C30" s="85"/>
      <c r="D30" s="85"/>
      <c r="E30" s="85"/>
      <c r="F30" s="85"/>
      <c r="G30" s="85"/>
      <c r="H30" s="85"/>
      <c r="I30" s="89"/>
      <c r="J30" s="89"/>
    </row>
    <row r="31" spans="2:10" x14ac:dyDescent="0.2">
      <c r="B31" s="90" t="s">
        <v>34</v>
      </c>
      <c r="C31" s="81"/>
      <c r="D31" s="81"/>
      <c r="E31" s="81"/>
      <c r="F31" s="81"/>
      <c r="G31" s="81"/>
      <c r="H31" s="81"/>
    </row>
  </sheetData>
  <mergeCells count="14">
    <mergeCell ref="D3:F3"/>
    <mergeCell ref="B4:C4"/>
    <mergeCell ref="B5:B7"/>
    <mergeCell ref="B8:B10"/>
    <mergeCell ref="B11:B13"/>
    <mergeCell ref="B14:B16"/>
    <mergeCell ref="G24:H24"/>
    <mergeCell ref="B25:B26"/>
    <mergeCell ref="C25:C26"/>
    <mergeCell ref="D25:D26"/>
    <mergeCell ref="E25:E26"/>
    <mergeCell ref="F25:F26"/>
    <mergeCell ref="G25:G26"/>
    <mergeCell ref="H25:H26"/>
  </mergeCells>
  <phoneticPr fontId="28"/>
  <hyperlinks>
    <hyperlink ref="A1" location="目次!A2" display="目次!A2" xr:uid="{148EBA20-1E28-47AE-979C-6D717498AEE6}"/>
  </hyperlinks>
  <printOptions horizontalCentered="1"/>
  <pageMargins left="0.78740157480314954" right="0.78740157480314954" top="0.98425196850393704" bottom="0.98425196850393704" header="0.51181102362204722" footer="0.51181102362204722"/>
  <pageSetup paperSize="9" firstPageNumber="20" orientation="portrait" useFirstPageNumber="1" r:id="rId1"/>
  <headerFooter scaleWithDoc="0" alignWithMargins="0">
    <oddHeader>&amp;C&amp;"ＭＳ ゴシック,regular" ３　農業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DFF70-5CDD-4A4C-AEB2-B74A3C67A89D}">
  <dimension ref="A1:D69"/>
  <sheetViews>
    <sheetView showGridLines="0" zoomScaleNormal="100" workbookViewId="0">
      <selection activeCell="B2" sqref="B2"/>
    </sheetView>
  </sheetViews>
  <sheetFormatPr defaultColWidth="9" defaultRowHeight="14.4" x14ac:dyDescent="0.2"/>
  <cols>
    <col min="1" max="1" width="10.6640625" style="91" customWidth="1"/>
    <col min="2" max="2" width="21.44140625" style="91" customWidth="1"/>
    <col min="3" max="4" width="26.6640625" style="91" customWidth="1"/>
    <col min="5" max="5" width="9" style="91" bestFit="1"/>
    <col min="6" max="16384" width="9" style="91"/>
  </cols>
  <sheetData>
    <row r="1" spans="1:4" ht="16.05" customHeight="1" x14ac:dyDescent="0.2">
      <c r="A1" s="9" t="s">
        <v>31</v>
      </c>
    </row>
    <row r="2" spans="1:4" ht="16.2" x14ac:dyDescent="0.2">
      <c r="B2" s="93" t="s">
        <v>66</v>
      </c>
    </row>
    <row r="4" spans="1:4" x14ac:dyDescent="0.2">
      <c r="D4" s="94" t="s">
        <v>129</v>
      </c>
    </row>
    <row r="5" spans="1:4" s="92" customFormat="1" ht="21" customHeight="1" x14ac:dyDescent="0.2">
      <c r="B5" s="95" t="s">
        <v>21</v>
      </c>
      <c r="C5" s="95" t="s">
        <v>130</v>
      </c>
      <c r="D5" s="96" t="s">
        <v>35</v>
      </c>
    </row>
    <row r="6" spans="1:4" s="92" customFormat="1" ht="21" customHeight="1" x14ac:dyDescent="0.2">
      <c r="B6" s="97" t="s">
        <v>131</v>
      </c>
      <c r="C6" s="98">
        <v>3</v>
      </c>
      <c r="D6" s="98">
        <v>1</v>
      </c>
    </row>
    <row r="7" spans="1:4" s="92" customFormat="1" ht="21" customHeight="1" x14ac:dyDescent="0.2">
      <c r="B7" s="97" t="s">
        <v>2</v>
      </c>
      <c r="C7" s="98" t="s">
        <v>46</v>
      </c>
      <c r="D7" s="98" t="s">
        <v>46</v>
      </c>
    </row>
    <row r="8" spans="1:4" s="92" customFormat="1" ht="21" customHeight="1" x14ac:dyDescent="0.2">
      <c r="B8" s="97" t="s">
        <v>132</v>
      </c>
      <c r="C8" s="98">
        <v>1</v>
      </c>
      <c r="D8" s="98" t="s">
        <v>133</v>
      </c>
    </row>
    <row r="9" spans="1:4" s="92" customFormat="1" ht="21" customHeight="1" x14ac:dyDescent="0.2">
      <c r="B9" s="97" t="s">
        <v>134</v>
      </c>
      <c r="C9" s="98" t="s">
        <v>46</v>
      </c>
      <c r="D9" s="98" t="s">
        <v>46</v>
      </c>
    </row>
    <row r="10" spans="1:4" s="92" customFormat="1" ht="21" customHeight="1" x14ac:dyDescent="0.2">
      <c r="B10" s="97" t="s">
        <v>33</v>
      </c>
      <c r="C10" s="98" t="s">
        <v>46</v>
      </c>
      <c r="D10" s="98" t="s">
        <v>46</v>
      </c>
    </row>
    <row r="11" spans="1:4" s="92" customFormat="1" ht="21" customHeight="1" x14ac:dyDescent="0.2">
      <c r="B11" s="97" t="s">
        <v>81</v>
      </c>
      <c r="C11" s="98">
        <v>1</v>
      </c>
      <c r="D11" s="98" t="s">
        <v>133</v>
      </c>
    </row>
    <row r="12" spans="1:4" s="92" customFormat="1" ht="21" customHeight="1" x14ac:dyDescent="0.2">
      <c r="B12" s="97" t="s">
        <v>135</v>
      </c>
      <c r="C12" s="98">
        <v>12</v>
      </c>
      <c r="D12" s="98" t="s">
        <v>133</v>
      </c>
    </row>
    <row r="13" spans="1:4" s="92" customFormat="1" ht="21" customHeight="1" x14ac:dyDescent="0.2">
      <c r="B13" s="97" t="s">
        <v>136</v>
      </c>
      <c r="C13" s="98">
        <v>2</v>
      </c>
      <c r="D13" s="98" t="s">
        <v>133</v>
      </c>
    </row>
    <row r="14" spans="1:4" s="92" customFormat="1" ht="21" customHeight="1" x14ac:dyDescent="0.2">
      <c r="B14" s="97" t="s">
        <v>137</v>
      </c>
      <c r="C14" s="98" t="s">
        <v>46</v>
      </c>
      <c r="D14" s="98" t="s">
        <v>46</v>
      </c>
    </row>
    <row r="15" spans="1:4" s="92" customFormat="1" ht="21" customHeight="1" x14ac:dyDescent="0.2">
      <c r="B15" s="97" t="s">
        <v>119</v>
      </c>
      <c r="C15" s="98" t="s">
        <v>46</v>
      </c>
      <c r="D15" s="98" t="s">
        <v>46</v>
      </c>
    </row>
    <row r="16" spans="1:4" s="92" customFormat="1" ht="21" customHeight="1" x14ac:dyDescent="0.2">
      <c r="B16" s="97" t="s">
        <v>107</v>
      </c>
      <c r="C16" s="98">
        <v>2</v>
      </c>
      <c r="D16" s="98" t="s">
        <v>133</v>
      </c>
    </row>
    <row r="17" spans="2:4" s="92" customFormat="1" ht="21" customHeight="1" x14ac:dyDescent="0.2">
      <c r="B17" s="97" t="s">
        <v>87</v>
      </c>
      <c r="C17" s="98">
        <v>51</v>
      </c>
      <c r="D17" s="98" t="s">
        <v>133</v>
      </c>
    </row>
    <row r="18" spans="2:4" s="92" customFormat="1" ht="21" customHeight="1" x14ac:dyDescent="0.2">
      <c r="B18" s="97" t="s">
        <v>95</v>
      </c>
      <c r="C18" s="98">
        <v>47</v>
      </c>
      <c r="D18" s="98" t="s">
        <v>133</v>
      </c>
    </row>
    <row r="19" spans="2:4" s="92" customFormat="1" ht="21" customHeight="1" x14ac:dyDescent="0.2">
      <c r="B19" s="97" t="s">
        <v>138</v>
      </c>
      <c r="C19" s="98">
        <v>29</v>
      </c>
      <c r="D19" s="98" t="s">
        <v>133</v>
      </c>
    </row>
    <row r="20" spans="2:4" s="92" customFormat="1" ht="21" customHeight="1" x14ac:dyDescent="0.2">
      <c r="B20" s="97" t="s">
        <v>139</v>
      </c>
      <c r="C20" s="98" t="s">
        <v>46</v>
      </c>
      <c r="D20" s="98" t="s">
        <v>46</v>
      </c>
    </row>
    <row r="21" spans="2:4" s="92" customFormat="1" ht="21" customHeight="1" x14ac:dyDescent="0.2">
      <c r="B21" s="97" t="s">
        <v>13</v>
      </c>
      <c r="C21" s="98">
        <v>33</v>
      </c>
      <c r="D21" s="98">
        <v>2</v>
      </c>
    </row>
    <row r="22" spans="2:4" s="92" customFormat="1" ht="21" customHeight="1" x14ac:dyDescent="0.2">
      <c r="B22" s="97" t="s">
        <v>140</v>
      </c>
      <c r="C22" s="98">
        <v>34</v>
      </c>
      <c r="D22" s="98" t="s">
        <v>133</v>
      </c>
    </row>
    <row r="23" spans="2:4" s="92" customFormat="1" ht="21" customHeight="1" x14ac:dyDescent="0.2">
      <c r="B23" s="97" t="s">
        <v>141</v>
      </c>
      <c r="C23" s="98">
        <v>36</v>
      </c>
      <c r="D23" s="98" t="s">
        <v>133</v>
      </c>
    </row>
    <row r="24" spans="2:4" s="92" customFormat="1" ht="21" customHeight="1" x14ac:dyDescent="0.2">
      <c r="B24" s="97" t="s">
        <v>142</v>
      </c>
      <c r="C24" s="98">
        <v>11</v>
      </c>
      <c r="D24" s="98">
        <v>1</v>
      </c>
    </row>
    <row r="25" spans="2:4" s="92" customFormat="1" ht="21" customHeight="1" x14ac:dyDescent="0.2">
      <c r="B25" s="97" t="s">
        <v>143</v>
      </c>
      <c r="C25" s="98">
        <v>45</v>
      </c>
      <c r="D25" s="98">
        <v>4</v>
      </c>
    </row>
    <row r="26" spans="2:4" s="92" customFormat="1" ht="21" customHeight="1" x14ac:dyDescent="0.2">
      <c r="B26" s="97" t="s">
        <v>144</v>
      </c>
      <c r="C26" s="98">
        <v>30</v>
      </c>
      <c r="D26" s="98" t="s">
        <v>133</v>
      </c>
    </row>
    <row r="27" spans="2:4" s="92" customFormat="1" ht="21" customHeight="1" x14ac:dyDescent="0.2">
      <c r="B27" s="97" t="s">
        <v>146</v>
      </c>
      <c r="C27" s="98">
        <v>41</v>
      </c>
      <c r="D27" s="98" t="s">
        <v>133</v>
      </c>
    </row>
    <row r="28" spans="2:4" s="92" customFormat="1" ht="21" customHeight="1" x14ac:dyDescent="0.2">
      <c r="B28" s="97" t="s">
        <v>147</v>
      </c>
      <c r="C28" s="98">
        <v>16</v>
      </c>
      <c r="D28" s="98">
        <v>0</v>
      </c>
    </row>
    <row r="29" spans="2:4" s="92" customFormat="1" ht="21" customHeight="1" x14ac:dyDescent="0.2">
      <c r="B29" s="97" t="s">
        <v>148</v>
      </c>
      <c r="C29" s="98">
        <v>17</v>
      </c>
      <c r="D29" s="98">
        <v>1</v>
      </c>
    </row>
    <row r="30" spans="2:4" s="92" customFormat="1" ht="21" customHeight="1" x14ac:dyDescent="0.2">
      <c r="B30" s="97" t="s">
        <v>149</v>
      </c>
      <c r="C30" s="98">
        <v>14</v>
      </c>
      <c r="D30" s="98">
        <v>0</v>
      </c>
    </row>
    <row r="31" spans="2:4" s="92" customFormat="1" ht="21" customHeight="1" x14ac:dyDescent="0.2">
      <c r="B31" s="97" t="s">
        <v>151</v>
      </c>
      <c r="C31" s="98">
        <v>3</v>
      </c>
      <c r="D31" s="98">
        <v>0</v>
      </c>
    </row>
    <row r="32" spans="2:4" s="92" customFormat="1" ht="21" customHeight="1" x14ac:dyDescent="0.2">
      <c r="B32" s="97" t="s">
        <v>152</v>
      </c>
      <c r="C32" s="98">
        <v>4</v>
      </c>
      <c r="D32" s="98" t="s">
        <v>133</v>
      </c>
    </row>
    <row r="33" spans="2:4" s="92" customFormat="1" ht="21" customHeight="1" x14ac:dyDescent="0.2">
      <c r="B33" s="97" t="s">
        <v>74</v>
      </c>
      <c r="C33" s="98" t="s">
        <v>46</v>
      </c>
      <c r="D33" s="98" t="s">
        <v>46</v>
      </c>
    </row>
    <row r="34" spans="2:4" s="92" customFormat="1" ht="21" customHeight="1" x14ac:dyDescent="0.2">
      <c r="B34" s="97" t="s">
        <v>150</v>
      </c>
      <c r="C34" s="98">
        <v>3</v>
      </c>
      <c r="D34" s="98">
        <v>0</v>
      </c>
    </row>
    <row r="35" spans="2:4" s="92" customFormat="1" ht="21" customHeight="1" x14ac:dyDescent="0.2">
      <c r="B35" s="99" t="s">
        <v>25</v>
      </c>
      <c r="C35" s="100">
        <v>33</v>
      </c>
      <c r="D35" s="100">
        <v>9</v>
      </c>
    </row>
    <row r="37" spans="2:4" x14ac:dyDescent="0.2">
      <c r="B37" s="101" t="s">
        <v>34</v>
      </c>
    </row>
    <row r="49" s="91" customFormat="1" x14ac:dyDescent="0.2"/>
    <row r="50" s="91" customFormat="1" x14ac:dyDescent="0.2"/>
    <row r="51" s="91" customFormat="1" x14ac:dyDescent="0.2"/>
    <row r="52" s="91" customFormat="1" x14ac:dyDescent="0.2"/>
    <row r="53" s="91" customFormat="1" x14ac:dyDescent="0.2"/>
    <row r="54" s="91" customFormat="1" x14ac:dyDescent="0.2"/>
    <row r="55" s="91" customFormat="1" x14ac:dyDescent="0.2"/>
    <row r="56" s="91" customFormat="1" x14ac:dyDescent="0.2"/>
    <row r="57" s="91" customFormat="1" x14ac:dyDescent="0.2"/>
    <row r="58" s="91" customFormat="1" x14ac:dyDescent="0.2"/>
    <row r="59" s="91" customFormat="1" x14ac:dyDescent="0.2"/>
    <row r="60" s="91" customFormat="1" x14ac:dyDescent="0.2"/>
    <row r="61" s="91" customFormat="1" x14ac:dyDescent="0.2"/>
    <row r="62" s="91" customFormat="1" x14ac:dyDescent="0.2"/>
    <row r="63" s="91" customFormat="1" x14ac:dyDescent="0.2"/>
    <row r="64" s="91" customFormat="1" x14ac:dyDescent="0.2"/>
    <row r="65" s="91" customFormat="1" x14ac:dyDescent="0.2"/>
    <row r="66" s="91" customFormat="1" x14ac:dyDescent="0.2"/>
    <row r="67" s="91" customFormat="1" x14ac:dyDescent="0.2"/>
    <row r="68" s="91" customFormat="1" x14ac:dyDescent="0.2"/>
    <row r="69" s="91" customFormat="1" x14ac:dyDescent="0.2"/>
  </sheetData>
  <phoneticPr fontId="28"/>
  <hyperlinks>
    <hyperlink ref="A1" location="目次!A2" display="目次へ戻る" xr:uid="{6814E8F8-6C24-4B3E-A768-7A31237A6FDA}"/>
  </hyperlinks>
  <printOptions horizontalCentered="1"/>
  <pageMargins left="0.78740157480314954" right="0.39370078740157477" top="0.98425196850393704" bottom="0.98425196850393704" header="0.51181102362204722" footer="0.51181102362204722"/>
  <pageSetup paperSize="9" firstPageNumber="21" orientation="portrait" useFirstPageNumber="1" horizontalDpi="4294967292" r:id="rId1"/>
  <headerFooter scaleWithDoc="0" alignWithMargins="0">
    <oddHeader>&amp;C&amp;"ＭＳ ゴシック,regular"&amp;K01+000３　農業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F278B-C1B9-476A-91CC-C728B9294E20}">
  <sheetPr>
    <tabColor theme="5" tint="0.39997558519241921"/>
  </sheetPr>
  <dimension ref="A1:H31"/>
  <sheetViews>
    <sheetView showGridLines="0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6640625" style="102" customWidth="1"/>
    <col min="2" max="2" width="5" style="102" customWidth="1"/>
    <col min="3" max="3" width="3.21875" style="102" customWidth="1"/>
    <col min="4" max="4" width="3.44140625" style="102" bestFit="1" customWidth="1"/>
    <col min="5" max="8" width="8.109375" style="102" customWidth="1"/>
    <col min="9" max="9" width="9" style="102" bestFit="1"/>
    <col min="10" max="16384" width="9" style="102"/>
  </cols>
  <sheetData>
    <row r="1" spans="1:8" ht="16.05" customHeight="1" x14ac:dyDescent="0.2">
      <c r="A1" s="9" t="s">
        <v>31</v>
      </c>
    </row>
    <row r="2" spans="1:8" ht="16.5" customHeight="1" x14ac:dyDescent="0.2">
      <c r="B2" s="103" t="s">
        <v>153</v>
      </c>
    </row>
    <row r="3" spans="1:8" x14ac:dyDescent="0.15">
      <c r="G3" s="173" t="s">
        <v>154</v>
      </c>
      <c r="H3" s="173"/>
    </row>
    <row r="4" spans="1:8" ht="18" customHeight="1" x14ac:dyDescent="0.15">
      <c r="B4" s="174" t="s">
        <v>11</v>
      </c>
      <c r="C4" s="175"/>
      <c r="D4" s="175"/>
      <c r="E4" s="178" t="s">
        <v>145</v>
      </c>
      <c r="F4" s="178"/>
      <c r="G4" s="178" t="s">
        <v>155</v>
      </c>
      <c r="H4" s="179"/>
    </row>
    <row r="5" spans="1:8" ht="24" x14ac:dyDescent="0.15">
      <c r="B5" s="176"/>
      <c r="C5" s="177"/>
      <c r="D5" s="177"/>
      <c r="E5" s="105" t="s">
        <v>156</v>
      </c>
      <c r="F5" s="104" t="s">
        <v>157</v>
      </c>
      <c r="G5" s="105" t="s">
        <v>156</v>
      </c>
      <c r="H5" s="106" t="s">
        <v>157</v>
      </c>
    </row>
    <row r="6" spans="1:8" ht="24" customHeight="1" x14ac:dyDescent="0.15">
      <c r="B6" s="107" t="s">
        <v>158</v>
      </c>
      <c r="C6" s="110">
        <v>19</v>
      </c>
      <c r="D6" s="111" t="s">
        <v>162</v>
      </c>
      <c r="E6" s="108">
        <v>1</v>
      </c>
      <c r="F6" s="108">
        <v>400</v>
      </c>
      <c r="G6" s="108" t="s">
        <v>46</v>
      </c>
      <c r="H6" s="108" t="s">
        <v>46</v>
      </c>
    </row>
    <row r="7" spans="1:8" ht="24" customHeight="1" x14ac:dyDescent="0.15">
      <c r="B7" s="109" t="str">
        <f t="shared" ref="B7:B17" si="0">IF(C6="元","平成","")</f>
        <v/>
      </c>
      <c r="C7" s="110">
        <v>20</v>
      </c>
      <c r="D7" s="111"/>
      <c r="E7" s="112">
        <v>1</v>
      </c>
      <c r="F7" s="112">
        <v>400</v>
      </c>
      <c r="G7" s="108" t="s">
        <v>46</v>
      </c>
      <c r="H7" s="108" t="s">
        <v>46</v>
      </c>
    </row>
    <row r="8" spans="1:8" ht="24" customHeight="1" x14ac:dyDescent="0.15">
      <c r="B8" s="109" t="str">
        <f t="shared" si="0"/>
        <v/>
      </c>
      <c r="C8" s="110">
        <v>21</v>
      </c>
      <c r="D8" s="111"/>
      <c r="E8" s="112">
        <v>1</v>
      </c>
      <c r="F8" s="112">
        <v>400</v>
      </c>
      <c r="G8" s="112" t="s">
        <v>46</v>
      </c>
      <c r="H8" s="112" t="s">
        <v>46</v>
      </c>
    </row>
    <row r="9" spans="1:8" ht="24" customHeight="1" x14ac:dyDescent="0.15">
      <c r="B9" s="109" t="str">
        <f t="shared" si="0"/>
        <v/>
      </c>
      <c r="C9" s="110">
        <v>22</v>
      </c>
      <c r="D9" s="111"/>
      <c r="E9" s="112">
        <v>1</v>
      </c>
      <c r="F9" s="112">
        <v>400</v>
      </c>
      <c r="G9" s="112" t="s">
        <v>46</v>
      </c>
      <c r="H9" s="112" t="s">
        <v>46</v>
      </c>
    </row>
    <row r="10" spans="1:8" ht="24" customHeight="1" x14ac:dyDescent="0.15">
      <c r="B10" s="109" t="str">
        <f t="shared" si="0"/>
        <v/>
      </c>
      <c r="C10" s="110">
        <v>23</v>
      </c>
      <c r="D10" s="111"/>
      <c r="E10" s="112">
        <v>1</v>
      </c>
      <c r="F10" s="112">
        <v>400</v>
      </c>
      <c r="G10" s="112" t="s">
        <v>46</v>
      </c>
      <c r="H10" s="112" t="s">
        <v>46</v>
      </c>
    </row>
    <row r="11" spans="1:8" ht="24" customHeight="1" x14ac:dyDescent="0.15">
      <c r="B11" s="109" t="str">
        <f t="shared" si="0"/>
        <v/>
      </c>
      <c r="C11" s="110">
        <v>24</v>
      </c>
      <c r="D11" s="111"/>
      <c r="E11" s="112">
        <v>1</v>
      </c>
      <c r="F11" s="112">
        <v>400</v>
      </c>
      <c r="G11" s="112" t="s">
        <v>46</v>
      </c>
      <c r="H11" s="112" t="s">
        <v>46</v>
      </c>
    </row>
    <row r="12" spans="1:8" ht="24" customHeight="1" x14ac:dyDescent="0.15">
      <c r="B12" s="109" t="str">
        <f t="shared" si="0"/>
        <v/>
      </c>
      <c r="C12" s="110">
        <v>25</v>
      </c>
      <c r="D12" s="111"/>
      <c r="E12" s="112">
        <v>1</v>
      </c>
      <c r="F12" s="112">
        <v>400</v>
      </c>
      <c r="G12" s="112" t="s">
        <v>46</v>
      </c>
      <c r="H12" s="112" t="s">
        <v>46</v>
      </c>
    </row>
    <row r="13" spans="1:8" ht="24" customHeight="1" x14ac:dyDescent="0.15">
      <c r="B13" s="109" t="str">
        <f t="shared" si="0"/>
        <v/>
      </c>
      <c r="C13" s="110">
        <v>26</v>
      </c>
      <c r="D13" s="111"/>
      <c r="E13" s="109">
        <v>1</v>
      </c>
      <c r="F13" s="109">
        <v>400</v>
      </c>
      <c r="G13" s="113" t="s">
        <v>46</v>
      </c>
      <c r="H13" s="113" t="s">
        <v>46</v>
      </c>
    </row>
    <row r="14" spans="1:8" ht="24" customHeight="1" x14ac:dyDescent="0.15">
      <c r="B14" s="109" t="str">
        <f t="shared" si="0"/>
        <v/>
      </c>
      <c r="C14" s="110">
        <v>27</v>
      </c>
      <c r="D14" s="111"/>
      <c r="E14" s="109">
        <v>1</v>
      </c>
      <c r="F14" s="109">
        <v>400</v>
      </c>
      <c r="G14" s="113" t="s">
        <v>46</v>
      </c>
      <c r="H14" s="113" t="s">
        <v>46</v>
      </c>
    </row>
    <row r="15" spans="1:8" ht="24" customHeight="1" x14ac:dyDescent="0.15">
      <c r="B15" s="109" t="str">
        <f t="shared" si="0"/>
        <v/>
      </c>
      <c r="C15" s="110">
        <v>28</v>
      </c>
      <c r="D15" s="111"/>
      <c r="E15" s="109">
        <v>1</v>
      </c>
      <c r="F15" s="109">
        <v>400</v>
      </c>
      <c r="G15" s="113" t="s">
        <v>46</v>
      </c>
      <c r="H15" s="113" t="s">
        <v>46</v>
      </c>
    </row>
    <row r="16" spans="1:8" ht="24" customHeight="1" x14ac:dyDescent="0.15">
      <c r="B16" s="109" t="str">
        <f t="shared" si="0"/>
        <v/>
      </c>
      <c r="C16" s="110">
        <v>29</v>
      </c>
      <c r="D16" s="111"/>
      <c r="E16" s="109">
        <v>1</v>
      </c>
      <c r="F16" s="109">
        <v>400</v>
      </c>
      <c r="G16" s="113" t="s">
        <v>46</v>
      </c>
      <c r="H16" s="113" t="s">
        <v>46</v>
      </c>
    </row>
    <row r="17" spans="2:8" ht="24" customHeight="1" x14ac:dyDescent="0.15">
      <c r="B17" s="109" t="str">
        <f t="shared" si="0"/>
        <v/>
      </c>
      <c r="C17" s="110">
        <v>30</v>
      </c>
      <c r="D17" s="111"/>
      <c r="E17" s="109">
        <v>1</v>
      </c>
      <c r="F17" s="109">
        <v>340</v>
      </c>
      <c r="G17" s="113" t="s">
        <v>46</v>
      </c>
      <c r="H17" s="113" t="s">
        <v>46</v>
      </c>
    </row>
    <row r="18" spans="2:8" ht="24" customHeight="1" x14ac:dyDescent="0.15">
      <c r="B18" s="113" t="s">
        <v>160</v>
      </c>
      <c r="C18" s="110" t="s">
        <v>161</v>
      </c>
      <c r="D18" s="111" t="s">
        <v>159</v>
      </c>
      <c r="E18" s="109">
        <v>1</v>
      </c>
      <c r="F18" s="109">
        <v>300</v>
      </c>
      <c r="G18" s="113" t="s">
        <v>46</v>
      </c>
      <c r="H18" s="113" t="s">
        <v>46</v>
      </c>
    </row>
    <row r="19" spans="2:8" ht="24" customHeight="1" x14ac:dyDescent="0.15">
      <c r="C19" s="110">
        <v>2</v>
      </c>
      <c r="D19" s="111"/>
      <c r="E19" s="109">
        <v>1</v>
      </c>
      <c r="F19" s="109">
        <v>340</v>
      </c>
      <c r="G19" s="113" t="s">
        <v>46</v>
      </c>
      <c r="H19" s="113" t="s">
        <v>46</v>
      </c>
    </row>
    <row r="20" spans="2:8" ht="24" customHeight="1" x14ac:dyDescent="0.15">
      <c r="B20" s="113"/>
      <c r="C20" s="110">
        <v>3</v>
      </c>
      <c r="D20" s="111"/>
      <c r="E20" s="114">
        <v>1</v>
      </c>
      <c r="F20" s="109">
        <v>350</v>
      </c>
      <c r="G20" s="113" t="s">
        <v>46</v>
      </c>
      <c r="H20" s="113" t="s">
        <v>46</v>
      </c>
    </row>
    <row r="21" spans="2:8" ht="24" customHeight="1" x14ac:dyDescent="0.15">
      <c r="B21" s="109"/>
      <c r="C21" s="110">
        <v>4</v>
      </c>
      <c r="D21" s="109"/>
      <c r="E21" s="114">
        <v>1</v>
      </c>
      <c r="F21" s="109">
        <v>100</v>
      </c>
      <c r="G21" s="113" t="s">
        <v>46</v>
      </c>
      <c r="H21" s="113" t="s">
        <v>46</v>
      </c>
    </row>
    <row r="22" spans="2:8" ht="24" customHeight="1" x14ac:dyDescent="0.15">
      <c r="B22" s="109"/>
      <c r="C22" s="110">
        <v>5</v>
      </c>
      <c r="D22" s="109"/>
      <c r="E22" s="119" t="s">
        <v>46</v>
      </c>
      <c r="F22" s="113" t="s">
        <v>46</v>
      </c>
      <c r="G22" s="113" t="s">
        <v>46</v>
      </c>
      <c r="H22" s="113" t="s">
        <v>46</v>
      </c>
    </row>
    <row r="23" spans="2:8" ht="24" customHeight="1" x14ac:dyDescent="0.15">
      <c r="B23" s="115"/>
      <c r="C23" s="116">
        <v>6</v>
      </c>
      <c r="D23" s="115"/>
      <c r="E23" s="117" t="s">
        <v>46</v>
      </c>
      <c r="F23" s="118" t="s">
        <v>46</v>
      </c>
      <c r="G23" s="118" t="s">
        <v>46</v>
      </c>
      <c r="H23" s="118" t="s">
        <v>46</v>
      </c>
    </row>
    <row r="25" spans="2:8" x14ac:dyDescent="0.15">
      <c r="B25" s="102" t="s">
        <v>55</v>
      </c>
    </row>
    <row r="31" spans="2:8" x14ac:dyDescent="0.15">
      <c r="H31" s="112"/>
    </row>
  </sheetData>
  <mergeCells count="4">
    <mergeCell ref="G3:H3"/>
    <mergeCell ref="B4:D5"/>
    <mergeCell ref="E4:F4"/>
    <mergeCell ref="G4:H4"/>
  </mergeCells>
  <phoneticPr fontId="28"/>
  <hyperlinks>
    <hyperlink ref="A1" location="目次!A2" display="目次へ戻る" xr:uid="{907024D7-E1EA-4129-87A8-E7488E494608}"/>
  </hyperlinks>
  <pageMargins left="0.78740157480314954" right="0.98425196850393704" top="0.98425196850393704" bottom="0.98425196850393704" header="0.51181102362204722" footer="0.51181102362204722"/>
  <pageSetup paperSize="9" firstPageNumber="22" orientation="portrait" useFirstPageNumber="1" horizontalDpi="4294967292" r:id="rId1"/>
  <headerFooter scaleWithDoc="0" alignWithMargins="0">
    <oddHeader>&amp;C&amp;"ＭＳ ゴシック,regular"３　農業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表１,表２</vt:lpstr>
      <vt:lpstr>表３</vt:lpstr>
      <vt:lpstr>表４</vt:lpstr>
      <vt:lpstr>表５,表６</vt:lpstr>
      <vt:lpstr>表７</vt:lpstr>
      <vt:lpstr>表８</vt:lpstr>
      <vt:lpstr>'表１,表２'!Print_Area</vt:lpstr>
      <vt:lpstr>表３!Print_Area</vt:lpstr>
      <vt:lpstr>表４!Print_Area</vt:lpstr>
      <vt:lpstr>'表５,表６'!Print_Area</vt:lpstr>
      <vt:lpstr>表７!Print_Area</vt:lpstr>
      <vt:lpstr>表８!Print_Area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　隼人</dc:creator>
  <cp:lastModifiedBy>長島　拓央</cp:lastModifiedBy>
  <cp:lastPrinted>2025-04-17T06:31:47Z</cp:lastPrinted>
  <dcterms:created xsi:type="dcterms:W3CDTF">2011-03-24T01:15:20Z</dcterms:created>
  <dcterms:modified xsi:type="dcterms:W3CDTF">2025-04-28T06:37:44Z</dcterms:modified>
</cp:coreProperties>
</file>