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3.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file01sv-24\13 行政委員会\選挙管理委員会\05和光市長選挙・市議補欠選挙（7年5月18日）\候補者事務関係\1立候補予定者説明会\資料\市長選\9立候補予定者へのお知らせ\立候補予定者へのお知らせ\記載例\原本\"/>
    </mc:Choice>
  </mc:AlternateContent>
  <xr:revisionPtr revIDLastSave="0" documentId="13_ncr:1_{B279E4AB-A277-4B53-A619-89AF86BD7118}" xr6:coauthVersionLast="47" xr6:coauthVersionMax="47" xr10:uidLastSave="{00000000-0000-0000-0000-000000000000}"/>
  <bookViews>
    <workbookView xWindow="22932" yWindow="-108" windowWidth="23256" windowHeight="12456" xr2:uid="{00000000-000D-0000-FFFF-FFFF00000000}"/>
  </bookViews>
  <sheets>
    <sheet name="表紙" sheetId="1" r:id="rId1"/>
    <sheet name="注意" sheetId="4" r:id="rId2"/>
    <sheet name="4　収入の部" sheetId="2" r:id="rId3"/>
    <sheet name="4　収入の部　計" sheetId="5" r:id="rId4"/>
    <sheet name="5-1　支出の部・人件費" sheetId="3" r:id="rId5"/>
    <sheet name="5-2-1　支出の部・家屋費（選挙事務所費）" sheetId="7" r:id="rId6"/>
    <sheet name="5-2-2　支出の部・家屋費（集合会場費）" sheetId="8" r:id="rId7"/>
    <sheet name="5-3　支出の部・通信費" sheetId="9" r:id="rId8"/>
    <sheet name="5-4　支出の部・交通費" sheetId="10" r:id="rId9"/>
    <sheet name="5-5　支出の部・印刷費" sheetId="11" r:id="rId10"/>
    <sheet name="5-6　支出の部・広告費" sheetId="12" r:id="rId11"/>
    <sheet name="5-7　支出の部・文具費" sheetId="13" r:id="rId12"/>
    <sheet name="5-8　支出の部・食糧費" sheetId="14" r:id="rId13"/>
    <sheet name="5-9　支出の部・休泊費" sheetId="15" r:id="rId14"/>
    <sheet name="5-10　支出の部・雑費" sheetId="16" r:id="rId15"/>
    <sheet name="5　支出の部　計" sheetId="17" r:id="rId16"/>
    <sheet name="領収書等を徴し難い・・・" sheetId="19" r:id="rId17"/>
    <sheet name="振込明細書に係る支出目的書" sheetId="18" r:id="rId18"/>
    <sheet name="振込明細書の写し" sheetId="20" r:id="rId19"/>
    <sheet name="選挙情報" sheetId="6" r:id="rId20"/>
  </sheets>
  <definedNames>
    <definedName name="_xlnm.Print_Area" localSheetId="2">'4　収入の部'!$A$1:$H$55</definedName>
    <definedName name="_xlnm.Print_Area" localSheetId="3">'4　収入の部　計'!$A$1:$F$14</definedName>
    <definedName name="_xlnm.Print_Area" localSheetId="15">'5　支出の部　計'!$A$1:$H$20</definedName>
    <definedName name="_xlnm.Print_Area" localSheetId="4">'5-1　支出の部・人件費'!$A$1:$I$32</definedName>
    <definedName name="_xlnm.Print_Area" localSheetId="14">'5-10　支出の部・雑費'!$A$1:$I$19</definedName>
    <definedName name="_xlnm.Print_Area" localSheetId="5">'5-2-1　支出の部・家屋費（選挙事務所費）'!$A$1:$I$19</definedName>
    <definedName name="_xlnm.Print_Area" localSheetId="6">'5-2-2　支出の部・家屋費（集合会場費）'!$A$1:$I$19</definedName>
    <definedName name="_xlnm.Print_Area" localSheetId="7">'5-3　支出の部・通信費'!$A$1:$I$19</definedName>
    <definedName name="_xlnm.Print_Area" localSheetId="8">'5-4　支出の部・交通費'!$A$1:$I$19</definedName>
    <definedName name="_xlnm.Print_Area" localSheetId="9">'5-5　支出の部・印刷費'!$A$1:$I$19</definedName>
    <definedName name="_xlnm.Print_Area" localSheetId="10">'5-6　支出の部・広告費'!$A$1:$I$19</definedName>
    <definedName name="_xlnm.Print_Area" localSheetId="11">'5-7　支出の部・文具費'!$A$1:$I$19</definedName>
    <definedName name="_xlnm.Print_Area" localSheetId="12">'5-8　支出の部・食糧費'!$A$1:$I$31</definedName>
    <definedName name="_xlnm.Print_Area" localSheetId="13">'5-9　支出の部・休泊費'!$A$1:$I$19</definedName>
    <definedName name="_xlnm.Print_Area" localSheetId="1">注意!$A$1:$Z$22</definedName>
    <definedName name="_xlnm.Print_Area" localSheetId="0">表紙!$A$1:$Z$28</definedName>
    <definedName name="_xlnm.Print_Area" localSheetId="16">領収書等を徴し難い・・・!$A$1:$Z$23</definedName>
    <definedName name="_xlnm.Print_Titles" localSheetId="2">'4　収入の部'!$1:$4</definedName>
    <definedName name="_xlnm.Print_Titles" localSheetId="4">'5-1　支出の部・人件費'!$1:$4</definedName>
    <definedName name="_xlnm.Print_Titles" localSheetId="14">'5-10　支出の部・雑費'!$1:$4</definedName>
    <definedName name="_xlnm.Print_Titles" localSheetId="5">'5-2-1　支出の部・家屋費（選挙事務所費）'!$1:$4</definedName>
    <definedName name="_xlnm.Print_Titles" localSheetId="6">'5-2-2　支出の部・家屋費（集合会場費）'!$1:$4</definedName>
    <definedName name="_xlnm.Print_Titles" localSheetId="7">'5-3　支出の部・通信費'!$1:$4</definedName>
    <definedName name="_xlnm.Print_Titles" localSheetId="8">'5-4　支出の部・交通費'!$1:$4</definedName>
    <definedName name="_xlnm.Print_Titles" localSheetId="9">'5-5　支出の部・印刷費'!$1:$4</definedName>
    <definedName name="_xlnm.Print_Titles" localSheetId="10">'5-6　支出の部・広告費'!$1:$4</definedName>
    <definedName name="_xlnm.Print_Titles" localSheetId="11">'5-7　支出の部・文具費'!$1:$4</definedName>
    <definedName name="_xlnm.Print_Titles" localSheetId="12">'5-8　支出の部・食糧費'!$1:$4</definedName>
    <definedName name="_xlnm.Print_Titles" localSheetId="13">'5-9　支出の部・休泊費'!$1:$4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3" l="1"/>
  <c r="C25" i="3"/>
  <c r="G19" i="17"/>
  <c r="G18" i="17"/>
  <c r="G17" i="17"/>
  <c r="G16" i="17"/>
  <c r="G15" i="17"/>
  <c r="G14" i="17"/>
  <c r="C22" i="3" l="1"/>
  <c r="C21" i="3"/>
  <c r="C20" i="3"/>
  <c r="C19" i="3"/>
  <c r="G18" i="18" l="1"/>
  <c r="G15" i="18"/>
  <c r="C6" i="11"/>
  <c r="C7" i="11"/>
  <c r="C8" i="11"/>
  <c r="C10" i="16"/>
  <c r="C9" i="16"/>
  <c r="C8" i="16"/>
  <c r="C6" i="16"/>
  <c r="C7" i="16"/>
  <c r="C18" i="14"/>
  <c r="C17" i="14"/>
  <c r="C16" i="14"/>
  <c r="C15" i="14"/>
  <c r="C14" i="14"/>
  <c r="C13" i="14"/>
  <c r="C10" i="14"/>
  <c r="C9" i="14"/>
  <c r="C8" i="14"/>
  <c r="C7" i="14"/>
  <c r="C6" i="14"/>
  <c r="C12" i="14"/>
  <c r="C11" i="14"/>
  <c r="C19" i="14"/>
  <c r="C23" i="14"/>
  <c r="C24" i="14"/>
  <c r="C29" i="14"/>
  <c r="C10" i="13"/>
  <c r="C9" i="13"/>
  <c r="C8" i="13"/>
  <c r="C7" i="13"/>
  <c r="C6" i="13"/>
  <c r="C17" i="13"/>
  <c r="C16" i="13"/>
  <c r="C15" i="13"/>
  <c r="C14" i="13"/>
  <c r="C13" i="13"/>
  <c r="C12" i="13"/>
  <c r="C11" i="13"/>
  <c r="C17" i="12"/>
  <c r="C16" i="12"/>
  <c r="C15" i="12"/>
  <c r="C14" i="12"/>
  <c r="C13" i="12"/>
  <c r="C12" i="12"/>
  <c r="C11" i="12"/>
  <c r="C10" i="12"/>
  <c r="C9" i="12"/>
  <c r="C8" i="12"/>
  <c r="C7" i="12"/>
  <c r="C6" i="12"/>
  <c r="C8" i="10"/>
  <c r="C12" i="3"/>
  <c r="C17" i="3"/>
  <c r="C16" i="3"/>
  <c r="C15" i="3"/>
  <c r="C14" i="3"/>
  <c r="C13" i="3"/>
  <c r="C9" i="3"/>
  <c r="C11" i="3"/>
  <c r="C10" i="3"/>
  <c r="C23" i="3"/>
  <c r="C18" i="3"/>
  <c r="C30" i="3"/>
  <c r="C29" i="3"/>
  <c r="C28" i="3"/>
  <c r="C27" i="3"/>
  <c r="C24" i="3"/>
  <c r="C8" i="3"/>
  <c r="C7" i="3"/>
  <c r="C6" i="3"/>
  <c r="C8" i="9"/>
  <c r="C9" i="9"/>
  <c r="C10" i="10"/>
  <c r="C9" i="10"/>
  <c r="C7" i="10"/>
  <c r="C6" i="10"/>
  <c r="N10" i="17"/>
  <c r="M10" i="17"/>
  <c r="C7" i="9"/>
  <c r="C6" i="9"/>
  <c r="C6" i="8"/>
  <c r="C8" i="8"/>
  <c r="N6" i="17" s="1"/>
  <c r="C7" i="8"/>
  <c r="C9" i="7"/>
  <c r="M5" i="17" s="1"/>
  <c r="C8" i="7"/>
  <c r="C7" i="7"/>
  <c r="C6" i="7"/>
  <c r="J19" i="19"/>
  <c r="J17" i="19"/>
  <c r="I12" i="18"/>
  <c r="B12" i="18"/>
  <c r="J15" i="19"/>
  <c r="C15" i="19"/>
  <c r="C9" i="17"/>
  <c r="B19" i="16"/>
  <c r="C17" i="16"/>
  <c r="C16" i="16"/>
  <c r="C15" i="16"/>
  <c r="C14" i="16"/>
  <c r="C13" i="16"/>
  <c r="C12" i="16"/>
  <c r="C11" i="16"/>
  <c r="B19" i="15"/>
  <c r="C17" i="15"/>
  <c r="C16" i="15"/>
  <c r="C15" i="15"/>
  <c r="C14" i="15"/>
  <c r="C13" i="15"/>
  <c r="C12" i="15"/>
  <c r="C11" i="15"/>
  <c r="C10" i="15"/>
  <c r="C9" i="15"/>
  <c r="C8" i="15"/>
  <c r="C7" i="15"/>
  <c r="C6" i="15"/>
  <c r="N13" i="17" s="1"/>
  <c r="B31" i="14"/>
  <c r="C28" i="14"/>
  <c r="C27" i="14"/>
  <c r="C26" i="14"/>
  <c r="C25" i="14"/>
  <c r="C22" i="14"/>
  <c r="C21" i="14"/>
  <c r="C20" i="14"/>
  <c r="B19" i="13"/>
  <c r="B19" i="12"/>
  <c r="B19" i="11"/>
  <c r="C17" i="11"/>
  <c r="C16" i="11"/>
  <c r="C15" i="11"/>
  <c r="C14" i="11"/>
  <c r="C13" i="11"/>
  <c r="C12" i="11"/>
  <c r="C11" i="11"/>
  <c r="C10" i="11"/>
  <c r="C9" i="11"/>
  <c r="B19" i="10"/>
  <c r="C17" i="10"/>
  <c r="C16" i="10"/>
  <c r="C15" i="10"/>
  <c r="C14" i="10"/>
  <c r="C13" i="10"/>
  <c r="C12" i="10"/>
  <c r="C11" i="10"/>
  <c r="B19" i="9"/>
  <c r="C17" i="9"/>
  <c r="C16" i="9"/>
  <c r="C15" i="9"/>
  <c r="C14" i="9"/>
  <c r="C13" i="9"/>
  <c r="C12" i="9"/>
  <c r="C11" i="9"/>
  <c r="C10" i="9"/>
  <c r="B19" i="8"/>
  <c r="C17" i="8"/>
  <c r="C16" i="8"/>
  <c r="C15" i="8"/>
  <c r="C14" i="8"/>
  <c r="C13" i="8"/>
  <c r="C12" i="8"/>
  <c r="C11" i="8"/>
  <c r="C10" i="8"/>
  <c r="C9" i="8"/>
  <c r="B19" i="7"/>
  <c r="C17" i="7"/>
  <c r="C16" i="7"/>
  <c r="C15" i="7"/>
  <c r="C14" i="7"/>
  <c r="C13" i="7"/>
  <c r="C12" i="7"/>
  <c r="C11" i="7"/>
  <c r="C10" i="7"/>
  <c r="B32" i="3"/>
  <c r="D9" i="5"/>
  <c r="D5" i="5"/>
  <c r="D11" i="5" s="1"/>
  <c r="D4" i="5"/>
  <c r="D10" i="5" s="1"/>
  <c r="D12" i="5" s="1"/>
  <c r="B55" i="2"/>
  <c r="J3" i="1"/>
  <c r="C3" i="1"/>
  <c r="G20" i="17" l="1"/>
  <c r="E14" i="5" s="1"/>
  <c r="M13" i="17"/>
  <c r="M6" i="17"/>
  <c r="M14" i="17"/>
  <c r="N14" i="17"/>
  <c r="M11" i="17"/>
  <c r="N11" i="17"/>
  <c r="N9" i="17"/>
  <c r="M9" i="17"/>
  <c r="N5" i="17"/>
  <c r="N4" i="17"/>
  <c r="M4" i="17"/>
  <c r="N7" i="17"/>
  <c r="M7" i="17"/>
  <c r="N8" i="17"/>
  <c r="M8" i="17"/>
  <c r="N12" i="17"/>
  <c r="M12" i="17"/>
  <c r="D6" i="5"/>
  <c r="M15" i="17" l="1"/>
  <c r="N15" i="17"/>
  <c r="C5" i="17"/>
  <c r="C11" i="17" s="1"/>
  <c r="C4" i="17"/>
  <c r="C6" i="17" l="1"/>
  <c r="C10" i="17"/>
  <c r="C12" i="17" s="1"/>
  <c r="C2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千葉　光</author>
  </authors>
  <commentList>
    <comment ref="C10" authorId="0" shapeId="0" xr:uid="{00000000-0006-0000-0100-000003000000}">
      <text>
        <r>
          <rPr>
            <sz val="11"/>
            <color indexed="8"/>
            <rFont val="游ゴシック"/>
            <family val="3"/>
            <charset val="128"/>
          </rPr>
          <t>最初に支出もしくは収入が発生した月日を記載してください。</t>
        </r>
      </text>
    </comment>
    <comment ref="H10" authorId="0" shapeId="0" xr:uid="{00000000-0006-0000-0100-000002000000}">
      <text>
        <r>
          <rPr>
            <sz val="11"/>
            <color indexed="8"/>
            <rFont val="游ゴシック"/>
            <family val="3"/>
            <charset val="128"/>
          </rPr>
          <t>初回提出時は”第1回”とし、
追加で提出する度に2回、3回と記載してください。</t>
        </r>
      </text>
    </comment>
    <comment ref="C11" authorId="0" shapeId="0" xr:uid="{00000000-0006-0000-0100-000004000000}">
      <text>
        <r>
          <rPr>
            <sz val="11"/>
            <color indexed="8"/>
            <rFont val="游ゴシック"/>
            <family val="3"/>
            <charset val="128"/>
          </rPr>
          <t>最後に支出もしくは収入が発生した月日を記載してください。
(提出日以降の日付はNG)</t>
        </r>
      </text>
    </comment>
    <comment ref="E15" authorId="1" shapeId="0" xr:uid="{028DA21E-2E20-418E-8F0D-2BD41C904F97}">
      <text>
        <r>
          <rPr>
            <b/>
            <sz val="9"/>
            <color indexed="81"/>
            <rFont val="MS P ゴシック"/>
            <family val="3"/>
            <charset val="128"/>
          </rPr>
          <t>提出日を記載してください。</t>
        </r>
      </text>
    </comment>
    <comment ref="C20" authorId="0" shapeId="0" xr:uid="{00000000-0006-0000-0100-000005000000}">
      <text>
        <r>
          <rPr>
            <sz val="11"/>
            <color indexed="8"/>
            <rFont val="游ゴシック"/>
            <family val="3"/>
            <charset val="128"/>
          </rPr>
          <t>NGと表示されている場合は、
「収入&lt;支出」となっています。
収入や支出の記載漏れがないかチェックしてください！</t>
        </r>
      </text>
    </comment>
    <comment ref="S22" authorId="0" shapeId="0" xr:uid="{00000000-0006-0000-0100-000001000000}">
      <text>
        <r>
          <rPr>
            <sz val="11"/>
            <color indexed="8"/>
            <rFont val="游ゴシック"/>
            <family val="3"/>
            <charset val="128"/>
          </rPr>
          <t>出納責任者と同一人物の場合でも記載してください。</t>
        </r>
      </text>
    </comment>
    <comment ref="S24" authorId="0" shapeId="0" xr:uid="{00000000-0006-0000-0100-000006000000}">
      <text>
        <r>
          <rPr>
            <sz val="11"/>
            <color indexed="8"/>
            <rFont val="游ゴシック"/>
            <family val="3"/>
            <charset val="128"/>
          </rPr>
          <t>修正や確認依頼をすることがございます。
確実な事務執行のためにご記入くださいますようお願いいたします。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千葉　光</author>
  </authors>
  <commentList>
    <comment ref="C3" authorId="0" shapeId="0" xr:uid="{9EF2BD0B-C1B9-41F3-9DE4-4B2B2E4F6802}">
      <text>
        <r>
          <rPr>
            <b/>
            <sz val="9"/>
            <color indexed="81"/>
            <rFont val="MS P ゴシック"/>
            <family val="3"/>
            <charset val="128"/>
          </rPr>
          <t>選挙運動のための費用であるため、区分は”選挙運動”のみとしています。</t>
        </r>
      </text>
    </comment>
    <comment ref="A6" authorId="0" shapeId="0" xr:uid="{FB6A8E81-783D-4350-BC66-410F937530DC}">
      <text>
        <r>
          <rPr>
            <b/>
            <sz val="9"/>
            <color indexed="81"/>
            <rFont val="MS P ゴシック"/>
            <family val="3"/>
            <charset val="128"/>
          </rPr>
          <t>利益供与の確定した日(約束・契約日)or報酬を支払った日を記入してください。</t>
        </r>
      </text>
    </comment>
    <comment ref="G16" authorId="0" shapeId="0" xr:uid="{28D28CFE-D00E-4EB3-8CA9-E218EADA0AEE}">
      <text>
        <r>
          <rPr>
            <b/>
            <sz val="9"/>
            <color indexed="81"/>
            <rFont val="MS P ゴシック"/>
            <family val="3"/>
            <charset val="128"/>
          </rPr>
          <t>支出先が個人の場合、職業まで漏れなく記載してください。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千葉　光</author>
  </authors>
  <commentList>
    <comment ref="C12" authorId="0" shapeId="0" xr:uid="{09AEE878-8A84-42E7-986B-D0E9441ED9DE}">
      <text>
        <r>
          <rPr>
            <b/>
            <sz val="9"/>
            <color indexed="81"/>
            <rFont val="MS P ゴシック"/>
            <family val="3"/>
            <charset val="128"/>
          </rPr>
          <t>収入-支出+公費負担額の計≧0となります。</t>
        </r>
      </text>
    </comment>
  </commentList>
</comments>
</file>

<file path=xl/sharedStrings.xml><?xml version="1.0" encoding="utf-8"?>
<sst xmlns="http://schemas.openxmlformats.org/spreadsheetml/2006/main" count="329" uniqueCount="133">
  <si>
    <t>金額又は
見積額(円)</t>
    <rPh sb="0" eb="2">
      <t>きんがく</t>
    </rPh>
    <rPh sb="2" eb="3">
      <t>また</t>
    </rPh>
    <rPh sb="5" eb="8">
      <t>みつも</t>
    </rPh>
    <rPh sb="9" eb="10">
      <t>えん</t>
    </rPh>
    <phoneticPr fontId="1" type="Hiragana"/>
  </si>
  <si>
    <t>基本情報</t>
    <rPh sb="0" eb="4">
      <t>きほんじ</t>
    </rPh>
    <phoneticPr fontId="1" type="Hiragana"/>
  </si>
  <si>
    <t>選挙名</t>
    <rPh sb="0" eb="3">
      <t>せんき</t>
    </rPh>
    <phoneticPr fontId="1" type="Hiragana"/>
  </si>
  <si>
    <t>２</t>
  </si>
  <si>
    <t>選挙執行日</t>
    <rPh sb="0" eb="2">
      <t>せんきょ</t>
    </rPh>
    <rPh sb="2" eb="5">
      <t>しっこ</t>
    </rPh>
    <phoneticPr fontId="1" type="Hiragana"/>
  </si>
  <si>
    <t>告示日</t>
    <rPh sb="0" eb="3">
      <t>こくじ</t>
    </rPh>
    <phoneticPr fontId="1" type="Hiragana"/>
  </si>
  <si>
    <t>選挙運動費用収支報告書</t>
    <rPh sb="0" eb="6">
      <t>せんきょうん</t>
    </rPh>
    <rPh sb="6" eb="11">
      <t>しゅうしほ</t>
    </rPh>
    <phoneticPr fontId="1" type="Hiragana"/>
  </si>
  <si>
    <t>１</t>
  </si>
  <si>
    <t>５　支出の部【支出費目　休泊費　】</t>
    <rPh sb="2" eb="4">
      <t>ししゅつ</t>
    </rPh>
    <rPh sb="5" eb="6">
      <t>ぶ</t>
    </rPh>
    <rPh sb="7" eb="11">
      <t>ししゅつ</t>
    </rPh>
    <rPh sb="12" eb="14">
      <t>きゅうはく</t>
    </rPh>
    <rPh sb="14" eb="15">
      <t>ひ</t>
    </rPh>
    <phoneticPr fontId="1" type="Hiragana"/>
  </si>
  <si>
    <t>執行</t>
    <rPh sb="0" eb="2">
      <t>しっこう</t>
    </rPh>
    <phoneticPr fontId="1" type="Hiragana"/>
  </si>
  <si>
    <t>備考</t>
    <rPh sb="0" eb="2">
      <t>びこう</t>
    </rPh>
    <phoneticPr fontId="1" type="Hiragana"/>
  </si>
  <si>
    <t>人件費</t>
    <rPh sb="0" eb="3">
      <t>じんけんひ</t>
    </rPh>
    <phoneticPr fontId="1" type="Hiragana"/>
  </si>
  <si>
    <t>電話番号</t>
    <rPh sb="0" eb="4">
      <t>でんわ</t>
    </rPh>
    <phoneticPr fontId="1" type="Hiragana"/>
  </si>
  <si>
    <t>候補者</t>
    <rPh sb="0" eb="3">
      <t>こうほしゃ</t>
    </rPh>
    <phoneticPr fontId="1" type="Hiragana"/>
  </si>
  <si>
    <t>メール</t>
  </si>
  <si>
    <t>①</t>
  </si>
  <si>
    <t>住所</t>
    <rPh sb="0" eb="2">
      <t>じゅうしょ</t>
    </rPh>
    <phoneticPr fontId="1" type="Hiragana"/>
  </si>
  <si>
    <t>氏名</t>
    <rPh sb="0" eb="2">
      <t>しめい</t>
    </rPh>
    <phoneticPr fontId="1" type="Hiragana"/>
  </si>
  <si>
    <t>　選挙運動用ビラ、ポスターが公費負担される場合にあっては、収入には計上せず、支出のみに計上し、「備考」欄に「選挙公営」と記載してください。この場合、領収書等は発行されないので、「領収書等を徴し難い事情があった支出の明細書」にも記載が必要となります。</t>
    <rPh sb="1" eb="6">
      <t>せんきょう</t>
    </rPh>
    <rPh sb="14" eb="18">
      <t>こうひふたん</t>
    </rPh>
    <rPh sb="21" eb="23">
      <t>ばあい</t>
    </rPh>
    <rPh sb="29" eb="31">
      <t>しゅうにゅう</t>
    </rPh>
    <rPh sb="33" eb="35">
      <t>けいじょう</t>
    </rPh>
    <rPh sb="38" eb="40">
      <t>ししゅつ</t>
    </rPh>
    <rPh sb="43" eb="45">
      <t>けいじょう</t>
    </rPh>
    <rPh sb="48" eb="50">
      <t>びこう</t>
    </rPh>
    <rPh sb="51" eb="52">
      <t>らん</t>
    </rPh>
    <rPh sb="54" eb="58">
      <t>せんきょ</t>
    </rPh>
    <rPh sb="60" eb="62">
      <t>きさい</t>
    </rPh>
    <rPh sb="71" eb="73">
      <t>ば</t>
    </rPh>
    <rPh sb="74" eb="78">
      <t>りょうし</t>
    </rPh>
    <rPh sb="79" eb="81">
      <t>はっこう</t>
    </rPh>
    <rPh sb="89" eb="94">
      <t>りょうしゅ</t>
    </rPh>
    <rPh sb="94" eb="95">
      <t>ちょう</t>
    </rPh>
    <rPh sb="96" eb="97">
      <t>がた</t>
    </rPh>
    <rPh sb="98" eb="100">
      <t>じじょう</t>
    </rPh>
    <rPh sb="104" eb="106">
      <t>ししゅつ</t>
    </rPh>
    <rPh sb="107" eb="110">
      <t>めいさいしょ</t>
    </rPh>
    <rPh sb="113" eb="115">
      <t>きさい</t>
    </rPh>
    <rPh sb="116" eb="118">
      <t>ひつよう</t>
    </rPh>
    <phoneticPr fontId="1" type="Hiragana"/>
  </si>
  <si>
    <t>　選挙運動用自動車の使用に要した支出は選挙運動費用に含まれません。</t>
    <rPh sb="1" eb="6">
      <t>せんきょう</t>
    </rPh>
    <rPh sb="6" eb="9">
      <t>じどうしゃ</t>
    </rPh>
    <rPh sb="10" eb="12">
      <t>しよう</t>
    </rPh>
    <rPh sb="13" eb="14">
      <t>よう</t>
    </rPh>
    <rPh sb="16" eb="18">
      <t>ししゅつ</t>
    </rPh>
    <rPh sb="19" eb="26">
      <t>せんきょうんど</t>
    </rPh>
    <rPh sb="26" eb="27">
      <t>ふく</t>
    </rPh>
    <phoneticPr fontId="1" type="Hiragana"/>
  </si>
  <si>
    <t>：</t>
  </si>
  <si>
    <t>その他の収入</t>
    <rPh sb="2" eb="3">
      <t>た</t>
    </rPh>
    <rPh sb="4" eb="6">
      <t>しゅうにゅう</t>
    </rPh>
    <phoneticPr fontId="1" type="Hiragana"/>
  </si>
  <si>
    <t>３</t>
  </si>
  <si>
    <t>月　　日から</t>
    <rPh sb="0" eb="1">
      <t>がつ</t>
    </rPh>
    <rPh sb="3" eb="4">
      <t>にち</t>
    </rPh>
    <phoneticPr fontId="1" type="Hiragana"/>
  </si>
  <si>
    <t>今回計</t>
    <rPh sb="0" eb="3">
      <t>こんか</t>
    </rPh>
    <phoneticPr fontId="1" type="Hiragana"/>
  </si>
  <si>
    <t>　「区分」欄には、立候補準備のために支出した費用と選挙運動のために支出した費用との区別を明記してください。</t>
    <rPh sb="5" eb="6">
      <t>らん</t>
    </rPh>
    <rPh sb="9" eb="17">
      <t>りっこうほじゅ</t>
    </rPh>
    <rPh sb="18" eb="20">
      <t>ししゅつ</t>
    </rPh>
    <rPh sb="22" eb="24">
      <t>ひよう</t>
    </rPh>
    <rPh sb="25" eb="29">
      <t>せんきょ</t>
    </rPh>
    <rPh sb="33" eb="35">
      <t>ししゅつ</t>
    </rPh>
    <rPh sb="37" eb="39">
      <t>ひよう</t>
    </rPh>
    <rPh sb="41" eb="43">
      <t>くべつ</t>
    </rPh>
    <rPh sb="44" eb="46">
      <t>めいき</t>
    </rPh>
    <phoneticPr fontId="1" type="Hiragana"/>
  </si>
  <si>
    <t>月　　日まで</t>
    <rPh sb="0" eb="1">
      <t>がつ</t>
    </rPh>
    <rPh sb="3" eb="4">
      <t>にち</t>
    </rPh>
    <phoneticPr fontId="1" type="Hiragana"/>
  </si>
  <si>
    <t>この報告書は、公職選挙法の規定に従って作成したものであって、真実に相違ありません。</t>
    <rPh sb="2" eb="6">
      <t>ほうこく</t>
    </rPh>
    <rPh sb="7" eb="12">
      <t>こうしょく</t>
    </rPh>
    <rPh sb="13" eb="15">
      <t>きてい</t>
    </rPh>
    <rPh sb="16" eb="17">
      <t>したが</t>
    </rPh>
    <rPh sb="19" eb="21">
      <t>さくせい</t>
    </rPh>
    <rPh sb="30" eb="32">
      <t>しんじつ</t>
    </rPh>
    <rPh sb="33" eb="35">
      <t>そうい</t>
    </rPh>
    <phoneticPr fontId="1" type="Hiragana"/>
  </si>
  <si>
    <t>寄附をした者</t>
    <rPh sb="0" eb="2">
      <t>きふ</t>
    </rPh>
    <rPh sb="5" eb="6">
      <t>しゃ</t>
    </rPh>
    <phoneticPr fontId="1" type="Hiragana"/>
  </si>
  <si>
    <t>収入の部　計</t>
    <rPh sb="0" eb="4">
      <t>しゅうに</t>
    </rPh>
    <rPh sb="5" eb="6">
      <t>けい</t>
    </rPh>
    <phoneticPr fontId="1" type="Hiragana"/>
  </si>
  <si>
    <t>出納責任者</t>
    <rPh sb="0" eb="5">
      <t>すいとうせ</t>
    </rPh>
    <phoneticPr fontId="1" type="Hiragana"/>
  </si>
  <si>
    <t>領収書等を徴し難い事情があった支出の明細書</t>
  </si>
  <si>
    <t>事務担当者</t>
    <rPh sb="0" eb="5">
      <t>じむたん</t>
    </rPh>
    <phoneticPr fontId="1" type="Hiragana"/>
  </si>
  <si>
    <t>　出納責任者が提出する場合にあっては本人確認書類の提示又は提出を、その代理人が提出する場合にあっては委任状及び当該代理人の本人確認書類の提示又は提出を行ってください。ただし、出納責任者本人の署名その他の措置がある場合は、この限りではありません。</t>
    <rPh sb="1" eb="7">
      <t>すいとうせき</t>
    </rPh>
    <rPh sb="7" eb="9">
      <t>ていしゅつ</t>
    </rPh>
    <rPh sb="11" eb="13">
      <t>ばあい</t>
    </rPh>
    <rPh sb="18" eb="22">
      <t>ほんにん</t>
    </rPh>
    <rPh sb="22" eb="24">
      <t>しょるい</t>
    </rPh>
    <rPh sb="25" eb="27">
      <t>ていじ</t>
    </rPh>
    <rPh sb="27" eb="28">
      <t>また</t>
    </rPh>
    <rPh sb="29" eb="31">
      <t>ていしゅつ</t>
    </rPh>
    <rPh sb="35" eb="38">
      <t>だいりにん</t>
    </rPh>
    <rPh sb="39" eb="41">
      <t>ていしゅつ</t>
    </rPh>
    <rPh sb="43" eb="45">
      <t>ばあい</t>
    </rPh>
    <rPh sb="50" eb="53">
      <t>いにんじょう</t>
    </rPh>
    <rPh sb="53" eb="54">
      <t>およ</t>
    </rPh>
    <rPh sb="55" eb="60">
      <t>とうがい</t>
    </rPh>
    <rPh sb="61" eb="63">
      <t>ほんにん</t>
    </rPh>
    <rPh sb="63" eb="65">
      <t>かくにん</t>
    </rPh>
    <rPh sb="65" eb="67">
      <t>しょるい</t>
    </rPh>
    <rPh sb="68" eb="70">
      <t>ていじ</t>
    </rPh>
    <rPh sb="70" eb="71">
      <t>また</t>
    </rPh>
    <rPh sb="72" eb="74">
      <t>ていしゅつ</t>
    </rPh>
    <rPh sb="75" eb="76">
      <t>おこな</t>
    </rPh>
    <rPh sb="87" eb="92">
      <t>すいとうせ</t>
    </rPh>
    <rPh sb="92" eb="94">
      <t>ほんにん</t>
    </rPh>
    <rPh sb="95" eb="97">
      <t>しょめい</t>
    </rPh>
    <rPh sb="99" eb="100">
      <t>た</t>
    </rPh>
    <rPh sb="101" eb="103">
      <t>そち</t>
    </rPh>
    <rPh sb="106" eb="108">
      <t>ばあい</t>
    </rPh>
    <phoneticPr fontId="1" type="Hiragana"/>
  </si>
  <si>
    <t>　「種別」欄には、寄附金、その他の収入の区別を明記してください。</t>
    <rPh sb="2" eb="4">
      <t>しゅべつ</t>
    </rPh>
    <rPh sb="5" eb="6">
      <t>らん</t>
    </rPh>
    <rPh sb="9" eb="11">
      <t>きふ</t>
    </rPh>
    <rPh sb="11" eb="12">
      <t>きん</t>
    </rPh>
    <rPh sb="15" eb="16">
      <t>た</t>
    </rPh>
    <rPh sb="17" eb="19">
      <t>しゅうにゅう</t>
    </rPh>
    <rPh sb="20" eb="22">
      <t>くべつ</t>
    </rPh>
    <rPh sb="23" eb="25">
      <t>めいき</t>
    </rPh>
    <phoneticPr fontId="1" type="Hiragana"/>
  </si>
  <si>
    <t>収支報告書の記入上の留意点について</t>
    <rPh sb="0" eb="5">
      <t>しゅうしほ</t>
    </rPh>
    <rPh sb="6" eb="10">
      <t>きにゅう</t>
    </rPh>
    <rPh sb="10" eb="13">
      <t>りゅういてん</t>
    </rPh>
    <phoneticPr fontId="1" type="Hiragana"/>
  </si>
  <si>
    <t>　支出については、消費税、振込手数料等を含みます。</t>
    <rPh sb="1" eb="3">
      <t>ししゅつ</t>
    </rPh>
    <rPh sb="9" eb="12">
      <t>しょうひぜい</t>
    </rPh>
    <rPh sb="13" eb="20">
      <t>ふりこみてすう</t>
    </rPh>
    <rPh sb="20" eb="21">
      <t>ふく</t>
    </rPh>
    <phoneticPr fontId="1" type="Hiragana"/>
  </si>
  <si>
    <t xml:space="preserve">  </t>
  </si>
  <si>
    <t>１．「４　収入の部」について</t>
    <rPh sb="5" eb="7">
      <t>しゅうにゅう</t>
    </rPh>
    <rPh sb="8" eb="9">
      <t>ぶ</t>
    </rPh>
    <phoneticPr fontId="1" type="Hiragana"/>
  </si>
  <si>
    <t>　労務・物品などの無償提供については、収入・支出ともに計上し、その見積の根拠を指定された欄に記載してください。</t>
    <rPh sb="1" eb="3">
      <t>ろうむ</t>
    </rPh>
    <rPh sb="4" eb="6">
      <t>ぶっぴん</t>
    </rPh>
    <rPh sb="9" eb="18">
      <t>むしょうていきょう</t>
    </rPh>
    <rPh sb="19" eb="21">
      <t>しゅうにゅう</t>
    </rPh>
    <rPh sb="22" eb="24">
      <t>ししゅつ</t>
    </rPh>
    <rPh sb="27" eb="29">
      <t>けいじょう</t>
    </rPh>
    <rPh sb="33" eb="35">
      <t>みつ</t>
    </rPh>
    <rPh sb="36" eb="38">
      <t>こんきょ</t>
    </rPh>
    <rPh sb="39" eb="41">
      <t>してい</t>
    </rPh>
    <rPh sb="46" eb="48">
      <t>きさい</t>
    </rPh>
    <phoneticPr fontId="1" type="Hiragana"/>
  </si>
  <si>
    <t>⑤</t>
  </si>
  <si>
    <t>　※受理後の報告書は、直ちに閲覧に供されます。</t>
    <rPh sb="2" eb="6">
      <t>じゅり</t>
    </rPh>
    <rPh sb="6" eb="9">
      <t>ほうこくしょ</t>
    </rPh>
    <rPh sb="11" eb="12">
      <t>ただ</t>
    </rPh>
    <rPh sb="14" eb="16">
      <t>えつらん</t>
    </rPh>
    <rPh sb="17" eb="18">
      <t>きょう</t>
    </rPh>
    <phoneticPr fontId="1" type="Hiragana"/>
  </si>
  <si>
    <t>　一件１万円を超えるものについては各件ごとに記載してください。また、１万円以下のものについては種別ごとに各収入日における合計額を金額欄に、その件数の備考欄にそれぞれ記載してください。
　なお、寄附については、一件１万円以下のものについても必要に応じて各件ごとに記載して差し支えありません。</t>
  </si>
  <si>
    <t>　第２回分以降の報告書にあっては、前回までに報告した金額の合計額を「前回計」欄に記載してください。</t>
    <rPh sb="1" eb="2">
      <t>だい</t>
    </rPh>
    <rPh sb="3" eb="5">
      <t>かい</t>
    </rPh>
    <rPh sb="5" eb="7">
      <t>いこう</t>
    </rPh>
    <rPh sb="8" eb="11">
      <t>ほうこくしょ</t>
    </rPh>
    <rPh sb="17" eb="19">
      <t>ぜんかい</t>
    </rPh>
    <rPh sb="22" eb="24">
      <t>ほうこく</t>
    </rPh>
    <rPh sb="26" eb="28">
      <t>きんがく</t>
    </rPh>
    <rPh sb="29" eb="33">
      <t>ごうけ</t>
    </rPh>
    <rPh sb="34" eb="37">
      <t>ぜん</t>
    </rPh>
    <rPh sb="38" eb="39">
      <t>らん</t>
    </rPh>
    <rPh sb="40" eb="42">
      <t>きさい</t>
    </rPh>
    <phoneticPr fontId="1" type="Hiragana"/>
  </si>
  <si>
    <t>②</t>
  </si>
  <si>
    <t>種別</t>
    <rPh sb="0" eb="2">
      <t>しゅべつ</t>
    </rPh>
    <phoneticPr fontId="1" type="Hiragana"/>
  </si>
  <si>
    <t>収入計</t>
    <rPh sb="0" eb="3">
      <t>しゅう</t>
    </rPh>
    <phoneticPr fontId="1" type="Hiragana"/>
  </si>
  <si>
    <t>③</t>
  </si>
  <si>
    <t>　支出が収入を超える場合は、差額分を自己資金として計上してください。
　（ただし、選挙運動用ビラ、ポスターに係る公費負担相当額がある場合にあっては、支出が収入より大きくなることがあります。）</t>
    <rPh sb="1" eb="3">
      <t>ししゅつ</t>
    </rPh>
    <rPh sb="4" eb="6">
      <t>しゅうにゅう</t>
    </rPh>
    <rPh sb="7" eb="8">
      <t>こ</t>
    </rPh>
    <rPh sb="10" eb="12">
      <t>ばあい</t>
    </rPh>
    <rPh sb="14" eb="17">
      <t>さがくぶん</t>
    </rPh>
    <rPh sb="18" eb="22">
      <t>じこしきん</t>
    </rPh>
    <rPh sb="25" eb="26">
      <t>けい</t>
    </rPh>
    <rPh sb="26" eb="27">
      <t>じょう</t>
    </rPh>
    <rPh sb="41" eb="46">
      <t>せんきょう</t>
    </rPh>
    <rPh sb="54" eb="55">
      <t>かか</t>
    </rPh>
    <rPh sb="56" eb="64">
      <t>こうひふたんそう</t>
    </rPh>
    <rPh sb="66" eb="68">
      <t>ばあい</t>
    </rPh>
    <rPh sb="74" eb="76">
      <t>ししゅつ</t>
    </rPh>
    <rPh sb="77" eb="79">
      <t>しゅうにゅう</t>
    </rPh>
    <rPh sb="81" eb="82">
      <t>おお</t>
    </rPh>
    <phoneticPr fontId="1" type="Hiragana"/>
  </si>
  <si>
    <t>④</t>
  </si>
  <si>
    <t>２．「５　支出の部」について</t>
    <rPh sb="5" eb="7">
      <t>ししゅつ</t>
    </rPh>
    <phoneticPr fontId="1" type="Hiragana"/>
  </si>
  <si>
    <t>職業</t>
    <rPh sb="0" eb="2">
      <t>しょくぎょう</t>
    </rPh>
    <phoneticPr fontId="1" type="Hiragana"/>
  </si>
  <si>
    <t>　支出費目の欄には、１　人件費、２　家屋費（（イ）選挙事務費（ロ）集合会場費等）、３　通信費、４　交通費、５　印刷費、６広告費、７　文具費、８　食糧費、９　休泊費、10　雑費を費目ごとに記載してください。</t>
    <rPh sb="1" eb="3">
      <t>ししゅつ</t>
    </rPh>
    <rPh sb="3" eb="5">
      <t>ひもく</t>
    </rPh>
    <rPh sb="12" eb="15">
      <t>じんけんひ</t>
    </rPh>
    <rPh sb="18" eb="21">
      <t>かおく</t>
    </rPh>
    <rPh sb="25" eb="30">
      <t>せんきょじ</t>
    </rPh>
    <rPh sb="33" eb="39">
      <t>しゅうごう</t>
    </rPh>
    <rPh sb="43" eb="46">
      <t>つうしんひ</t>
    </rPh>
    <rPh sb="49" eb="52">
      <t>こうつうひ</t>
    </rPh>
    <rPh sb="55" eb="57">
      <t>いんさつ</t>
    </rPh>
    <rPh sb="57" eb="58">
      <t>ひ</t>
    </rPh>
    <rPh sb="60" eb="63">
      <t>こうこくひ</t>
    </rPh>
    <rPh sb="66" eb="69">
      <t>ぶん</t>
    </rPh>
    <rPh sb="72" eb="75">
      <t>しょくりょうひ</t>
    </rPh>
    <rPh sb="78" eb="81">
      <t>きゅうはくひ</t>
    </rPh>
    <rPh sb="85" eb="87">
      <t>ざっぴ</t>
    </rPh>
    <rPh sb="88" eb="90">
      <t>ひもく</t>
    </rPh>
    <rPh sb="93" eb="95">
      <t>きさい</t>
    </rPh>
    <phoneticPr fontId="1" type="Hiragana"/>
  </si>
  <si>
    <t>　費目計の欄には、各費目ごとの合計額を記載してください。同じ支出費目が複数ページに渡る場合は、最終ページの費用計の欄のみに合計額を記載してください。</t>
    <rPh sb="1" eb="3">
      <t>ひもく</t>
    </rPh>
    <rPh sb="3" eb="4">
      <t>けい</t>
    </rPh>
    <rPh sb="5" eb="6">
      <t>らん</t>
    </rPh>
    <rPh sb="9" eb="12">
      <t>かくひもく</t>
    </rPh>
    <rPh sb="15" eb="17">
      <t>ごうけい</t>
    </rPh>
    <rPh sb="17" eb="18">
      <t>がく</t>
    </rPh>
    <rPh sb="19" eb="21">
      <t>きさい</t>
    </rPh>
    <rPh sb="28" eb="29">
      <t>おな</t>
    </rPh>
    <rPh sb="30" eb="32">
      <t>ししゅつ</t>
    </rPh>
    <rPh sb="32" eb="34">
      <t>ひもく</t>
    </rPh>
    <rPh sb="35" eb="37">
      <t>ふくすう</t>
    </rPh>
    <rPh sb="41" eb="42">
      <t>わた</t>
    </rPh>
    <rPh sb="43" eb="46">
      <t>ば</t>
    </rPh>
    <rPh sb="47" eb="49">
      <t>さいしゅう</t>
    </rPh>
    <rPh sb="53" eb="55">
      <t>ひよう</t>
    </rPh>
    <rPh sb="55" eb="56">
      <t>けい</t>
    </rPh>
    <rPh sb="57" eb="58">
      <t>らん</t>
    </rPh>
    <rPh sb="61" eb="65">
      <t>ごうけ</t>
    </rPh>
    <rPh sb="65" eb="67">
      <t>きさい</t>
    </rPh>
    <phoneticPr fontId="1" type="Hiragana"/>
  </si>
  <si>
    <t>⑥</t>
  </si>
  <si>
    <t>候補者氏名</t>
    <rPh sb="0" eb="3">
      <t>こうほしゃ</t>
    </rPh>
    <rPh sb="3" eb="5">
      <t>しめい</t>
    </rPh>
    <phoneticPr fontId="1" type="Hiragana"/>
  </si>
  <si>
    <t>３．「４　収入の部　計」及び「５　支出の部　計」について</t>
    <rPh sb="5" eb="7">
      <t>しゅうにゅう</t>
    </rPh>
    <rPh sb="8" eb="9">
      <t>ぶ</t>
    </rPh>
    <rPh sb="10" eb="11">
      <t>けい</t>
    </rPh>
    <rPh sb="12" eb="13">
      <t>およ</t>
    </rPh>
    <rPh sb="17" eb="19">
      <t>ししゅつ</t>
    </rPh>
    <rPh sb="20" eb="21">
      <t>ぶ</t>
    </rPh>
    <rPh sb="22" eb="23">
      <t>けい</t>
    </rPh>
    <phoneticPr fontId="1" type="Hiragana"/>
  </si>
  <si>
    <t>　「４　収入の部　計」のうち「参考」欄には、選挙運動に係る公費負担相当額の合計額その他参考となる事項を記載してください。</t>
    <rPh sb="4" eb="8">
      <t>しゅうに</t>
    </rPh>
    <rPh sb="9" eb="10">
      <t>けい</t>
    </rPh>
    <rPh sb="15" eb="17">
      <t>さんこう</t>
    </rPh>
    <rPh sb="18" eb="19">
      <t>らん</t>
    </rPh>
    <rPh sb="22" eb="29">
      <t>せんきょうんど</t>
    </rPh>
    <rPh sb="29" eb="36">
      <t>こうひふたんそ</t>
    </rPh>
    <rPh sb="37" eb="40">
      <t>ごう</t>
    </rPh>
    <rPh sb="42" eb="45">
      <t>たさんこう</t>
    </rPh>
    <rPh sb="48" eb="50">
      <t>じこう</t>
    </rPh>
    <rPh sb="51" eb="53">
      <t>きさい</t>
    </rPh>
    <phoneticPr fontId="1" type="Hiragana"/>
  </si>
  <si>
    <t>　「５　支出の部　計」の「支出のうち公費負担相当額」欄には、選挙運動に係る公費負担相当額を記載してください。ただし、各項目において二以上の契約がある場合には、契約ごとに記載してください。</t>
    <rPh sb="4" eb="6">
      <t>ししゅつ</t>
    </rPh>
    <rPh sb="7" eb="8">
      <t>ぶ</t>
    </rPh>
    <rPh sb="9" eb="10">
      <t>けい</t>
    </rPh>
    <rPh sb="13" eb="15">
      <t>ししゅつ</t>
    </rPh>
    <rPh sb="18" eb="25">
      <t>こうひふたんそ</t>
    </rPh>
    <rPh sb="26" eb="27">
      <t>らん</t>
    </rPh>
    <rPh sb="30" eb="34">
      <t>せんきょ</t>
    </rPh>
    <rPh sb="35" eb="36">
      <t>かか</t>
    </rPh>
    <rPh sb="37" eb="41">
      <t>こうひふ</t>
    </rPh>
    <rPh sb="41" eb="44">
      <t>そうと</t>
    </rPh>
    <rPh sb="45" eb="47">
      <t>きさい</t>
    </rPh>
    <rPh sb="58" eb="61">
      <t>かくこうもく</t>
    </rPh>
    <rPh sb="65" eb="68">
      <t>にいじょう</t>
    </rPh>
    <rPh sb="69" eb="71">
      <t>けいやく</t>
    </rPh>
    <rPh sb="74" eb="78">
      <t>ばあい</t>
    </rPh>
    <rPh sb="79" eb="81">
      <t>けいやく</t>
    </rPh>
    <rPh sb="84" eb="86">
      <t>きさい</t>
    </rPh>
    <phoneticPr fontId="1" type="Hiragana"/>
  </si>
  <si>
    <t>休泊費</t>
    <rPh sb="0" eb="3">
      <t>きゅう</t>
    </rPh>
    <phoneticPr fontId="1" type="Hiragana"/>
  </si>
  <si>
    <t>金額（円）</t>
    <rPh sb="0" eb="2">
      <t>きんがく</t>
    </rPh>
    <rPh sb="3" eb="4">
      <t>えん</t>
    </rPh>
    <phoneticPr fontId="1" type="Hiragana"/>
  </si>
  <si>
    <t>　※詳しくは、『立候補予定者へのお知らせ』の選挙運動費用収支報告書記載例等を御覧ください。</t>
    <rPh sb="2" eb="3">
      <t>くわ</t>
    </rPh>
    <rPh sb="8" eb="11">
      <t>りっこうほ</t>
    </rPh>
    <rPh sb="11" eb="14">
      <t>よていしゃ</t>
    </rPh>
    <rPh sb="17" eb="18">
      <t>し</t>
    </rPh>
    <rPh sb="22" eb="24">
      <t>せんきょ</t>
    </rPh>
    <rPh sb="24" eb="28">
      <t>うんど</t>
    </rPh>
    <rPh sb="28" eb="30">
      <t>しゅうし</t>
    </rPh>
    <rPh sb="30" eb="33">
      <t>ほうこくしょ</t>
    </rPh>
    <rPh sb="33" eb="36">
      <t>きさい</t>
    </rPh>
    <rPh sb="36" eb="37">
      <t>とう</t>
    </rPh>
    <rPh sb="38" eb="40">
      <t>ごらん</t>
    </rPh>
    <phoneticPr fontId="1" type="Hiragana"/>
  </si>
  <si>
    <t>４　収入の部</t>
    <rPh sb="2" eb="6">
      <t>しゅうに</t>
    </rPh>
    <phoneticPr fontId="1" type="Hiragana"/>
  </si>
  <si>
    <t>計</t>
    <rPh sb="0" eb="1">
      <t>けい</t>
    </rPh>
    <phoneticPr fontId="1" type="Hiragana"/>
  </si>
  <si>
    <t>金銭以外の寄附及びその他の収入</t>
    <rPh sb="0" eb="5">
      <t>きんせんい</t>
    </rPh>
    <rPh sb="5" eb="7">
      <t>きふ</t>
    </rPh>
    <rPh sb="7" eb="8">
      <t>およ</t>
    </rPh>
    <rPh sb="11" eb="12">
      <t>た</t>
    </rPh>
    <rPh sb="13" eb="15">
      <t>しゅ</t>
    </rPh>
    <phoneticPr fontId="1" type="Hiragana"/>
  </si>
  <si>
    <t>住所又は主たる事務所の所在地</t>
    <rPh sb="0" eb="4">
      <t>じゅう</t>
    </rPh>
    <rPh sb="4" eb="5">
      <t>しゅ</t>
    </rPh>
    <rPh sb="7" eb="11">
      <t>じむし</t>
    </rPh>
    <rPh sb="11" eb="14">
      <t>しょざいち</t>
    </rPh>
    <phoneticPr fontId="1" type="Hiragana"/>
  </si>
  <si>
    <t>氏名又は団体名</t>
    <rPh sb="0" eb="4">
      <t>しめいま</t>
    </rPh>
    <rPh sb="4" eb="7">
      <t>だん</t>
    </rPh>
    <phoneticPr fontId="1" type="Hiragana"/>
  </si>
  <si>
    <t>寄附</t>
    <rPh sb="0" eb="2">
      <t>きふ</t>
    </rPh>
    <phoneticPr fontId="1" type="Hiragana"/>
  </si>
  <si>
    <t>前回計</t>
    <rPh sb="0" eb="3">
      <t>ぜん</t>
    </rPh>
    <phoneticPr fontId="1" type="Hiragana"/>
  </si>
  <si>
    <t>総計</t>
    <rPh sb="0" eb="2">
      <t>そうけい</t>
    </rPh>
    <phoneticPr fontId="1" type="Hiragana"/>
  </si>
  <si>
    <t>参　　考</t>
    <rPh sb="0" eb="1">
      <t>さん</t>
    </rPh>
    <rPh sb="3" eb="4">
      <t>こう</t>
    </rPh>
    <phoneticPr fontId="1" type="Hiragana"/>
  </si>
  <si>
    <t>公費負担相当額</t>
    <rPh sb="0" eb="7">
      <t>こうひふたんそ</t>
    </rPh>
    <phoneticPr fontId="1" type="Hiragana"/>
  </si>
  <si>
    <t>円</t>
    <rPh sb="0" eb="1">
      <t>えん</t>
    </rPh>
    <phoneticPr fontId="1" type="Hiragana"/>
  </si>
  <si>
    <t>５　支出の部【支出費目　人件費　】</t>
    <rPh sb="2" eb="4">
      <t>ししゅつ</t>
    </rPh>
    <rPh sb="5" eb="6">
      <t>ぶ</t>
    </rPh>
    <rPh sb="7" eb="11">
      <t>ししゅつ</t>
    </rPh>
    <rPh sb="12" eb="15">
      <t>じんけんひ</t>
    </rPh>
    <phoneticPr fontId="1" type="Hiragana"/>
  </si>
  <si>
    <t>区分</t>
    <rPh sb="0" eb="2">
      <t>くぶん</t>
    </rPh>
    <phoneticPr fontId="1" type="Hiragana"/>
  </si>
  <si>
    <t>支出の目的</t>
    <rPh sb="0" eb="2">
      <t>ししゅつ</t>
    </rPh>
    <rPh sb="3" eb="5">
      <t>もくてき</t>
    </rPh>
    <phoneticPr fontId="1" type="Hiragana"/>
  </si>
  <si>
    <t>支出を受けた者</t>
    <rPh sb="0" eb="2">
      <t>ししゅつ</t>
    </rPh>
    <rPh sb="3" eb="4">
      <t>う</t>
    </rPh>
    <rPh sb="6" eb="7">
      <t>しゃ</t>
    </rPh>
    <phoneticPr fontId="1" type="Hiragana"/>
  </si>
  <si>
    <t>金銭以外の支出の見積の根拠</t>
    <rPh sb="0" eb="5">
      <t>きんせんい</t>
    </rPh>
    <rPh sb="5" eb="7">
      <t>ししゅつ</t>
    </rPh>
    <rPh sb="8" eb="10">
      <t>みつもり</t>
    </rPh>
    <rPh sb="11" eb="13">
      <t>こんきょ</t>
    </rPh>
    <phoneticPr fontId="1" type="Hiragana"/>
  </si>
  <si>
    <t>支出計</t>
    <rPh sb="0" eb="2">
      <t>ししゅつ</t>
    </rPh>
    <rPh sb="2" eb="3">
      <t>けい</t>
    </rPh>
    <phoneticPr fontId="1" type="Hiragana"/>
  </si>
  <si>
    <t>５　支出の部【支出費目　家屋費（選挙事務所費）　】</t>
    <rPh sb="2" eb="4">
      <t>ししゅつ</t>
    </rPh>
    <rPh sb="5" eb="6">
      <t>ぶ</t>
    </rPh>
    <rPh sb="7" eb="11">
      <t>ししゅつ</t>
    </rPh>
    <rPh sb="12" eb="14">
      <t>かおく</t>
    </rPh>
    <rPh sb="14" eb="15">
      <t>ひ</t>
    </rPh>
    <rPh sb="16" eb="22">
      <t>せんきょじ</t>
    </rPh>
    <phoneticPr fontId="1" type="Hiragana"/>
  </si>
  <si>
    <t>５　支出の部【支出費目　家屋費（集合会場費）　】</t>
    <rPh sb="2" eb="4">
      <t>ししゅつ</t>
    </rPh>
    <rPh sb="5" eb="6">
      <t>ぶ</t>
    </rPh>
    <rPh sb="7" eb="11">
      <t>ししゅつ</t>
    </rPh>
    <rPh sb="12" eb="14">
      <t>かおく</t>
    </rPh>
    <rPh sb="14" eb="15">
      <t>ひ</t>
    </rPh>
    <rPh sb="16" eb="20">
      <t>しゅうご</t>
    </rPh>
    <phoneticPr fontId="1" type="Hiragana"/>
  </si>
  <si>
    <t>５　支出の部【支出費目　通信費　】</t>
    <rPh sb="2" eb="4">
      <t>ししゅつ</t>
    </rPh>
    <rPh sb="5" eb="6">
      <t>ぶ</t>
    </rPh>
    <rPh sb="7" eb="11">
      <t>ししゅつ</t>
    </rPh>
    <rPh sb="12" eb="14">
      <t>つうしん</t>
    </rPh>
    <rPh sb="14" eb="15">
      <t>ひ</t>
    </rPh>
    <phoneticPr fontId="1" type="Hiragana"/>
  </si>
  <si>
    <t>５　支出の部【支出費目　交通費　】</t>
    <rPh sb="2" eb="4">
      <t>ししゅつ</t>
    </rPh>
    <rPh sb="5" eb="6">
      <t>ぶ</t>
    </rPh>
    <rPh sb="7" eb="11">
      <t>ししゅつ</t>
    </rPh>
    <rPh sb="12" eb="14">
      <t>こうつう</t>
    </rPh>
    <rPh sb="14" eb="15">
      <t>ひ</t>
    </rPh>
    <phoneticPr fontId="1" type="Hiragana"/>
  </si>
  <si>
    <t>５　支出の部【支出費目　印刷費　】</t>
    <rPh sb="2" eb="4">
      <t>ししゅつ</t>
    </rPh>
    <rPh sb="5" eb="6">
      <t>ぶ</t>
    </rPh>
    <rPh sb="7" eb="11">
      <t>ししゅつ</t>
    </rPh>
    <rPh sb="12" eb="14">
      <t>いんさつ</t>
    </rPh>
    <rPh sb="14" eb="15">
      <t>ひ</t>
    </rPh>
    <phoneticPr fontId="1" type="Hiragana"/>
  </si>
  <si>
    <t>５　支出の部【支出費目　広告費　】</t>
    <rPh sb="2" eb="4">
      <t>ししゅつ</t>
    </rPh>
    <rPh sb="5" eb="6">
      <t>ぶ</t>
    </rPh>
    <rPh sb="7" eb="11">
      <t>ししゅつ</t>
    </rPh>
    <rPh sb="12" eb="14">
      <t>こうこく</t>
    </rPh>
    <rPh sb="14" eb="15">
      <t>ひ</t>
    </rPh>
    <phoneticPr fontId="1" type="Hiragana"/>
  </si>
  <si>
    <t>５　支出の部【支出費目　文具費　】</t>
    <rPh sb="2" eb="4">
      <t>ししゅつ</t>
    </rPh>
    <rPh sb="5" eb="6">
      <t>ぶ</t>
    </rPh>
    <rPh sb="7" eb="11">
      <t>ししゅつ</t>
    </rPh>
    <rPh sb="12" eb="14">
      <t>ぶんぐ</t>
    </rPh>
    <rPh sb="14" eb="15">
      <t>ひ</t>
    </rPh>
    <phoneticPr fontId="1" type="Hiragana"/>
  </si>
  <si>
    <t>５　支出の部【支出費目　食糧費　】</t>
    <rPh sb="2" eb="4">
      <t>ししゅつ</t>
    </rPh>
    <rPh sb="5" eb="6">
      <t>ぶ</t>
    </rPh>
    <rPh sb="7" eb="11">
      <t>ししゅつ</t>
    </rPh>
    <rPh sb="12" eb="14">
      <t>しょくりょう</t>
    </rPh>
    <rPh sb="14" eb="15">
      <t>ひ</t>
    </rPh>
    <phoneticPr fontId="1" type="Hiragana"/>
  </si>
  <si>
    <t>５　支出の部【支出費目　雑費　】</t>
    <rPh sb="2" eb="4">
      <t>ししゅつ</t>
    </rPh>
    <rPh sb="5" eb="6">
      <t>ぶ</t>
    </rPh>
    <rPh sb="7" eb="11">
      <t>ししゅつ</t>
    </rPh>
    <rPh sb="12" eb="13">
      <t>ざつ</t>
    </rPh>
    <rPh sb="13" eb="14">
      <t>ひ</t>
    </rPh>
    <phoneticPr fontId="1" type="Hiragana"/>
  </si>
  <si>
    <t>支出の部　計</t>
    <rPh sb="0" eb="2">
      <t>ししゅつ</t>
    </rPh>
    <rPh sb="3" eb="4">
      <t>ぶ</t>
    </rPh>
    <rPh sb="5" eb="6">
      <t>けい</t>
    </rPh>
    <phoneticPr fontId="1" type="Hiragana"/>
  </si>
  <si>
    <t>集計用</t>
    <rPh sb="0" eb="3">
      <t>しゅうけいよう</t>
    </rPh>
    <phoneticPr fontId="1" type="Hiragana"/>
  </si>
  <si>
    <t>集合会場費</t>
    <rPh sb="0" eb="5">
      <t>しゅうご</t>
    </rPh>
    <phoneticPr fontId="1" type="Hiragana"/>
  </si>
  <si>
    <t>立候補準備のための支出</t>
    <rPh sb="0" eb="5">
      <t>りっこうほ</t>
    </rPh>
    <rPh sb="9" eb="11">
      <t>ししゅつ</t>
    </rPh>
    <phoneticPr fontId="1" type="Hiragana"/>
  </si>
  <si>
    <t>選挙運動のための支出</t>
    <rPh sb="0" eb="4">
      <t>せんきょ</t>
    </rPh>
    <rPh sb="8" eb="10">
      <t>ししゅつ</t>
    </rPh>
    <phoneticPr fontId="1" type="Hiragana"/>
  </si>
  <si>
    <t>立候補準備のための支出</t>
    <rPh sb="0" eb="3">
      <t>りっこうほ</t>
    </rPh>
    <rPh sb="3" eb="9">
      <t>じゅんび</t>
    </rPh>
    <rPh sb="9" eb="11">
      <t>ししゅつ</t>
    </rPh>
    <phoneticPr fontId="1" type="Hiragana"/>
  </si>
  <si>
    <t>家屋費</t>
    <rPh sb="0" eb="3">
      <t>かおく</t>
    </rPh>
    <phoneticPr fontId="1" type="Hiragana"/>
  </si>
  <si>
    <t>選挙事務所費</t>
    <rPh sb="0" eb="6">
      <t>せんきょじ</t>
    </rPh>
    <phoneticPr fontId="1" type="Hiragana"/>
  </si>
  <si>
    <t>通信費</t>
    <rPh sb="0" eb="3">
      <t>つうしんひ</t>
    </rPh>
    <phoneticPr fontId="1" type="Hiragana"/>
  </si>
  <si>
    <t>交通費</t>
    <rPh sb="0" eb="3">
      <t>こうつうひ</t>
    </rPh>
    <phoneticPr fontId="1" type="Hiragana"/>
  </si>
  <si>
    <t>印刷費</t>
    <rPh sb="0" eb="3">
      <t>いんさ</t>
    </rPh>
    <phoneticPr fontId="1" type="Hiragana"/>
  </si>
  <si>
    <t>広告費</t>
    <rPh sb="0" eb="3">
      <t>こうこくひ</t>
    </rPh>
    <phoneticPr fontId="1" type="Hiragana"/>
  </si>
  <si>
    <t>文具費</t>
    <rPh sb="0" eb="3">
      <t>ぶん</t>
    </rPh>
    <phoneticPr fontId="1" type="Hiragana"/>
  </si>
  <si>
    <t>食糧費</t>
    <rPh sb="0" eb="3">
      <t>しょく</t>
    </rPh>
    <phoneticPr fontId="1" type="Hiragana"/>
  </si>
  <si>
    <t>支出のうち公費負担相当額</t>
    <rPh sb="0" eb="2">
      <t>ししゅつ</t>
    </rPh>
    <rPh sb="5" eb="12">
      <t>こうひふたんそ</t>
    </rPh>
    <phoneticPr fontId="1" type="Hiragana"/>
  </si>
  <si>
    <t>項目</t>
    <rPh sb="0" eb="2">
      <t>こうもく</t>
    </rPh>
    <phoneticPr fontId="1" type="Hiragana"/>
  </si>
  <si>
    <t>単価（A)</t>
    <rPh sb="0" eb="2">
      <t>たんか</t>
    </rPh>
    <phoneticPr fontId="1" type="Hiragana"/>
  </si>
  <si>
    <t>枚数（B)</t>
    <rPh sb="0" eb="2">
      <t>まいすう</t>
    </rPh>
    <phoneticPr fontId="1" type="Hiragana"/>
  </si>
  <si>
    <t>金額（A)×（B)＝（C)</t>
    <rPh sb="0" eb="2">
      <t>きんがく</t>
    </rPh>
    <phoneticPr fontId="1" type="Hiragana"/>
  </si>
  <si>
    <t>ビラの作成</t>
    <rPh sb="3" eb="5">
      <t>さ</t>
    </rPh>
    <phoneticPr fontId="1" type="Hiragana"/>
  </si>
  <si>
    <t>枚</t>
    <rPh sb="0" eb="1">
      <t>まい</t>
    </rPh>
    <phoneticPr fontId="1" type="Hiragana"/>
  </si>
  <si>
    <t>雑費</t>
    <rPh sb="0" eb="2">
      <t>ざっぴ</t>
    </rPh>
    <phoneticPr fontId="1" type="Hiragana"/>
  </si>
  <si>
    <t>ポスターの作成</t>
    <rPh sb="5" eb="7">
      <t>さくせい</t>
    </rPh>
    <phoneticPr fontId="1" type="Hiragana"/>
  </si>
  <si>
    <t>合計</t>
    <rPh sb="0" eb="2">
      <t>ごうけい</t>
    </rPh>
    <phoneticPr fontId="1" type="Hiragana"/>
  </si>
  <si>
    <t>支出の月日</t>
    <rPh sb="0" eb="2">
      <t>ししゅつ</t>
    </rPh>
    <rPh sb="3" eb="5">
      <t>つきひ</t>
    </rPh>
    <phoneticPr fontId="1" type="Hiragana"/>
  </si>
  <si>
    <t>支出の金額</t>
    <rPh sb="0" eb="2">
      <t>ししゅつ</t>
    </rPh>
    <rPh sb="3" eb="5">
      <t>きんがく</t>
    </rPh>
    <phoneticPr fontId="1" type="Hiragana"/>
  </si>
  <si>
    <t>領収書その他の支出を証すべき書面を徴し難かった事情</t>
  </si>
  <si>
    <t>支出の目的に対応する振込明細書の写しと併せて提出してください。</t>
    <rPh sb="0" eb="2">
      <t>ししゅつ</t>
    </rPh>
    <rPh sb="3" eb="5">
      <t>もくてき</t>
    </rPh>
    <rPh sb="6" eb="8">
      <t>たいおう</t>
    </rPh>
    <rPh sb="10" eb="16">
      <t>ふりこみめい</t>
    </rPh>
    <rPh sb="16" eb="17">
      <t>うつ</t>
    </rPh>
    <rPh sb="19" eb="20">
      <t>あわ</t>
    </rPh>
    <rPh sb="22" eb="24">
      <t>ていしゅつ</t>
    </rPh>
    <phoneticPr fontId="1" type="Hiragana"/>
  </si>
  <si>
    <t>「区分」の欄には、立候補準備のために要した費用及び選挙運動のために支出した費用の区別を明記してください。</t>
    <rPh sb="1" eb="3">
      <t>くぶん</t>
    </rPh>
    <rPh sb="5" eb="6">
      <t>らん</t>
    </rPh>
    <rPh sb="9" eb="18">
      <t>りっこうほじゅん</t>
    </rPh>
    <rPh sb="18" eb="19">
      <t>よう</t>
    </rPh>
    <rPh sb="21" eb="23">
      <t>ひよう</t>
    </rPh>
    <rPh sb="23" eb="24">
      <t>およ</t>
    </rPh>
    <rPh sb="25" eb="33">
      <t>せんきょうんど</t>
    </rPh>
    <rPh sb="33" eb="35">
      <t>ししゅつ</t>
    </rPh>
    <rPh sb="37" eb="39">
      <t>ひよう</t>
    </rPh>
    <rPh sb="40" eb="42">
      <t>くべつ</t>
    </rPh>
    <rPh sb="43" eb="45">
      <t>めいき</t>
    </rPh>
    <phoneticPr fontId="1" type="Hiragana"/>
  </si>
  <si>
    <t>支出の費目</t>
    <rPh sb="0" eb="2">
      <t>ししゅつ</t>
    </rPh>
    <phoneticPr fontId="1" type="Hiragana"/>
  </si>
  <si>
    <t>「支出の目的」の欄には、支出の目的（謝金、賃金、家屋贈与等）、員数等を記載してください。</t>
    <rPh sb="1" eb="3">
      <t>ししゅつ</t>
    </rPh>
    <rPh sb="4" eb="6">
      <t>もくてき</t>
    </rPh>
    <rPh sb="8" eb="9">
      <t>らん</t>
    </rPh>
    <rPh sb="12" eb="14">
      <t>ししゅつ</t>
    </rPh>
    <rPh sb="15" eb="17">
      <t>もくてき</t>
    </rPh>
    <rPh sb="18" eb="20">
      <t>しゃきん</t>
    </rPh>
    <rPh sb="21" eb="23">
      <t>ちんぎん</t>
    </rPh>
    <rPh sb="24" eb="26">
      <t>かおく</t>
    </rPh>
    <rPh sb="26" eb="29">
      <t>ぞう</t>
    </rPh>
    <rPh sb="31" eb="33">
      <t>いんすう</t>
    </rPh>
    <rPh sb="33" eb="34">
      <t>とう</t>
    </rPh>
    <rPh sb="35" eb="37">
      <t>きさい</t>
    </rPh>
    <phoneticPr fontId="1" type="Hiragana"/>
  </si>
  <si>
    <t>振込明細書に係る支出目的書</t>
    <rPh sb="0" eb="8">
      <t>ふりこみめいさい</t>
    </rPh>
    <rPh sb="8" eb="10">
      <t>ししゅつ</t>
    </rPh>
    <rPh sb="10" eb="13">
      <t>もくて</t>
    </rPh>
    <phoneticPr fontId="1" type="Hiragana"/>
  </si>
  <si>
    <t>出納責任者氏名</t>
    <rPh sb="0" eb="5">
      <t>すいとうせ</t>
    </rPh>
    <rPh sb="5" eb="7">
      <t>しめい</t>
    </rPh>
    <phoneticPr fontId="1" type="Hiragana"/>
  </si>
  <si>
    <t>「支出の費目」の欄には、１　人件費、２　家屋費((ｲ)選挙事務所費　(ﾛ)集合会場費等）、３　通信費、４　交通費、５　印刷費、６　広告費、７　文具費、８　食糧費、９　休泊費、１０　雑費の費目を設けて、費目ごとに記載してください。</t>
    <rPh sb="1" eb="3">
      <t>ししゅつ</t>
    </rPh>
    <rPh sb="4" eb="6">
      <t>ひもく</t>
    </rPh>
    <rPh sb="8" eb="9">
      <t>らん</t>
    </rPh>
    <rPh sb="14" eb="17">
      <t>じんけんひ</t>
    </rPh>
    <rPh sb="20" eb="23">
      <t>かおく</t>
    </rPh>
    <rPh sb="27" eb="33">
      <t>せんきょじ</t>
    </rPh>
    <rPh sb="37" eb="42">
      <t>しゅうご</t>
    </rPh>
    <rPh sb="42" eb="43">
      <t>とう</t>
    </rPh>
    <rPh sb="47" eb="50">
      <t>つうしんひ</t>
    </rPh>
    <rPh sb="53" eb="56">
      <t>こうつうひ</t>
    </rPh>
    <rPh sb="59" eb="62">
      <t>いんさ</t>
    </rPh>
    <rPh sb="65" eb="68">
      <t>こうこくひ</t>
    </rPh>
    <rPh sb="71" eb="74">
      <t>ぶん</t>
    </rPh>
    <rPh sb="77" eb="80">
      <t>しょくりょうひ</t>
    </rPh>
    <rPh sb="83" eb="86">
      <t>きゅう</t>
    </rPh>
    <rPh sb="90" eb="92">
      <t>ざっぴ</t>
    </rPh>
    <rPh sb="93" eb="95">
      <t>ひもく</t>
    </rPh>
    <rPh sb="96" eb="97">
      <t>もう</t>
    </rPh>
    <rPh sb="100" eb="102">
      <t>ひもく</t>
    </rPh>
    <rPh sb="105" eb="107">
      <t>きさい</t>
    </rPh>
    <phoneticPr fontId="1" type="Hiragana"/>
  </si>
  <si>
    <t>「支出の目的」の欄には、支出の目的(謝金、賃金、家屋贈与等)、員数等を記載してください。</t>
    <rPh sb="1" eb="3">
      <t>ししゅつ</t>
    </rPh>
    <rPh sb="4" eb="6">
      <t>もく</t>
    </rPh>
    <rPh sb="8" eb="9">
      <t>らん</t>
    </rPh>
    <rPh sb="15" eb="17">
      <t>もくてき</t>
    </rPh>
    <rPh sb="18" eb="20">
      <t>しゃきん</t>
    </rPh>
    <rPh sb="21" eb="23">
      <t>ちんぎん</t>
    </rPh>
    <rPh sb="24" eb="29">
      <t>かおくぞ</t>
    </rPh>
    <rPh sb="31" eb="35">
      <t>いんすう</t>
    </rPh>
    <rPh sb="35" eb="37">
      <t>きさい</t>
    </rPh>
    <phoneticPr fontId="1" type="Hiragana"/>
  </si>
  <si>
    <t>支出の目的ごとに別用途してください。</t>
    <rPh sb="0" eb="2">
      <t>ししゅつ</t>
    </rPh>
    <rPh sb="3" eb="5">
      <t>もくてき</t>
    </rPh>
    <rPh sb="8" eb="11">
      <t>べつようと</t>
    </rPh>
    <phoneticPr fontId="1" type="Hiragana"/>
  </si>
  <si>
    <t>４</t>
  </si>
  <si>
    <t>年月日</t>
    <rPh sb="0" eb="3">
      <t>ねんがっぴ</t>
    </rPh>
    <phoneticPr fontId="1" type="Hiragana"/>
  </si>
  <si>
    <t>和光市長選挙</t>
    <rPh sb="0" eb="6">
      <t>わこうしちょ</t>
    </rPh>
    <phoneticPr fontId="1" type="Hiragana"/>
  </si>
  <si>
    <t>令和　７　年　　月　　日</t>
    <rPh sb="0" eb="2">
      <t>れいわ</t>
    </rPh>
    <rPh sb="5" eb="6">
      <t>ねん</t>
    </rPh>
    <rPh sb="8" eb="9">
      <t>がつ</t>
    </rPh>
    <rPh sb="11" eb="12">
      <t>にち</t>
    </rPh>
    <phoneticPr fontId="1" type="Hiragana"/>
  </si>
  <si>
    <t>振込明細書への目的の記載について</t>
    <rPh sb="0" eb="7">
      <t>ふりこみめいさ</t>
    </rPh>
    <rPh sb="7" eb="9">
      <t>もくてき</t>
    </rPh>
    <rPh sb="10" eb="12">
      <t>きさい</t>
    </rPh>
    <phoneticPr fontId="1" type="Hiragana"/>
  </si>
  <si>
    <r>
      <t>　</t>
    </r>
    <r>
      <rPr>
        <sz val="11"/>
        <rFont val="ＭＳ 明朝"/>
        <family val="1"/>
        <charset val="128"/>
      </rPr>
      <t>　　振込明細書には領収書として必要な支出の目的が記載されておりません。
　　　そのため、従来、銀行振り込みによる支払いで振込明細書が添付される場合、その
　　目的を記載するため、53ページの「</t>
    </r>
    <r>
      <rPr>
        <b/>
        <sz val="11"/>
        <rFont val="ＭＳ 明朝"/>
        <family val="1"/>
        <charset val="128"/>
      </rPr>
      <t>振込明細書に係る支出目的書</t>
    </r>
    <r>
      <rPr>
        <sz val="11"/>
        <rFont val="ＭＳ 明朝"/>
        <family val="1"/>
        <charset val="128"/>
      </rPr>
      <t>」へ支出の目的を
　　振込明細書と主に記載し、振込明細書とともに提出する必要がありました。
　　　平成２４年の公職選挙法施行規則の改正により、</t>
    </r>
    <r>
      <rPr>
        <u/>
        <sz val="11"/>
        <rFont val="ＭＳ 明朝"/>
        <family val="1"/>
        <charset val="128"/>
      </rPr>
      <t xml:space="preserve">振込明細書に目的の記載があれば
</t>
    </r>
    <r>
      <rPr>
        <sz val="11"/>
        <rFont val="ＭＳ 明朝"/>
        <family val="1"/>
        <charset val="128"/>
      </rPr>
      <t>　　「</t>
    </r>
    <r>
      <rPr>
        <b/>
        <u/>
        <sz val="11"/>
        <rFont val="ＭＳ 明朝"/>
        <family val="1"/>
        <charset val="128"/>
      </rPr>
      <t>振込明細書に係る支出目的書</t>
    </r>
    <r>
      <rPr>
        <u/>
        <sz val="11"/>
        <rFont val="ＭＳ 明朝"/>
        <family val="1"/>
        <charset val="128"/>
      </rPr>
      <t>」を提出する必要がなくなりました</t>
    </r>
    <r>
      <rPr>
        <sz val="11"/>
        <rFont val="ＭＳ 明朝"/>
        <family val="1"/>
        <charset val="128"/>
      </rPr>
      <t>ので、下記を参
　　考にご提出ください。
　　　なお、従来通り「振込明細書に係る支出目的書」を作成し、振込明細書とともに提
　　出いただいても差し支えありません。　</t>
    </r>
    <rPh sb="3" eb="10">
      <t>ふりこみめいさ</t>
    </rPh>
    <rPh sb="16" eb="18">
      <t>ひつよう</t>
    </rPh>
    <rPh sb="19" eb="21">
      <t>ししゅつ</t>
    </rPh>
    <rPh sb="22" eb="24">
      <t>もくてき</t>
    </rPh>
    <rPh sb="25" eb="35">
      <t>きさいされておりませ</t>
    </rPh>
    <rPh sb="45" eb="47">
      <t>じゅうらい</t>
    </rPh>
    <rPh sb="48" eb="51">
      <t>ぎんこうふ</t>
    </rPh>
    <rPh sb="52" eb="53">
      <t>こ</t>
    </rPh>
    <rPh sb="57" eb="59">
      <t>しはら</t>
    </rPh>
    <rPh sb="61" eb="67">
      <t>ふりこみめい</t>
    </rPh>
    <rPh sb="67" eb="69">
      <t>てんぷ</t>
    </rPh>
    <rPh sb="80" eb="82">
      <t>もくてき</t>
    </rPh>
    <rPh sb="83" eb="85">
      <t>きさい</t>
    </rPh>
    <rPh sb="97" eb="102">
      <t>ふりこみめいさいしょ</t>
    </rPh>
    <rPh sb="103" eb="104">
      <t>かかわ</t>
    </rPh>
    <rPh sb="105" eb="107">
      <t>ししゅつ</t>
    </rPh>
    <rPh sb="107" eb="110">
      <t>もくて</t>
    </rPh>
    <rPh sb="112" eb="114">
      <t>ししゅつ</t>
    </rPh>
    <rPh sb="115" eb="117">
      <t>もくてき</t>
    </rPh>
    <rPh sb="121" eb="129">
      <t>ふりこみめいさい</t>
    </rPh>
    <rPh sb="129" eb="131">
      <t>きさい</t>
    </rPh>
    <rPh sb="133" eb="138">
      <t>ふりこみめいさいしょ</t>
    </rPh>
    <rPh sb="142" eb="144">
      <t>ていしゅつ</t>
    </rPh>
    <rPh sb="146" eb="148">
      <t>ひつよう</t>
    </rPh>
    <rPh sb="159" eb="161">
      <t>へいせい</t>
    </rPh>
    <rPh sb="163" eb="164">
      <t>ねん</t>
    </rPh>
    <rPh sb="165" eb="170">
      <t>こうしょく</t>
    </rPh>
    <rPh sb="170" eb="174">
      <t>しこうき</t>
    </rPh>
    <rPh sb="175" eb="177">
      <t>かいせい</t>
    </rPh>
    <rPh sb="181" eb="186">
      <t>ふりこみめ</t>
    </rPh>
    <rPh sb="187" eb="189">
      <t>もくてき</t>
    </rPh>
    <rPh sb="190" eb="193">
      <t>き</t>
    </rPh>
    <rPh sb="200" eb="205">
      <t>ふりこみめいさいしょ</t>
    </rPh>
    <rPh sb="206" eb="207">
      <t>かかわ</t>
    </rPh>
    <rPh sb="208" eb="210">
      <t>ししゅつ</t>
    </rPh>
    <rPh sb="210" eb="213">
      <t>もくて</t>
    </rPh>
    <rPh sb="215" eb="217">
      <t>ていしゅつ</t>
    </rPh>
    <rPh sb="219" eb="221">
      <t>ひつよう</t>
    </rPh>
    <rPh sb="232" eb="234">
      <t>かき</t>
    </rPh>
    <rPh sb="235" eb="236">
      <t>さん</t>
    </rPh>
    <rPh sb="239" eb="240">
      <t>こう</t>
    </rPh>
    <rPh sb="242" eb="244">
      <t>ていしゅつ</t>
    </rPh>
    <rPh sb="256" eb="260">
      <t>じゅう</t>
    </rPh>
    <rPh sb="261" eb="267">
      <t>ふりこみめい</t>
    </rPh>
    <rPh sb="267" eb="268">
      <t>かかわ</t>
    </rPh>
    <rPh sb="269" eb="274">
      <t>ししゅつも</t>
    </rPh>
    <rPh sb="276" eb="278">
      <t>さくせい</t>
    </rPh>
    <rPh sb="280" eb="289">
      <t>ふりこみめいさいし</t>
    </rPh>
    <rPh sb="289" eb="290">
      <t>つつみ</t>
    </rPh>
    <rPh sb="293" eb="294">
      <t>しゅつ</t>
    </rPh>
    <rPh sb="300" eb="301">
      <t>さ</t>
    </rPh>
    <rPh sb="302" eb="303">
      <t>つか</t>
    </rPh>
    <phoneticPr fontId="1" type="Hiragana"/>
  </si>
  <si>
    <t>記載例11</t>
    <rPh sb="0" eb="3">
      <t>きさい</t>
    </rPh>
    <phoneticPr fontId="1" type="Hiragana"/>
  </si>
  <si>
    <t/>
  </si>
  <si>
    <t>（第　回分）</t>
    <rPh sb="1" eb="2">
      <t>だい</t>
    </rPh>
    <rPh sb="3" eb="5">
      <t>かいぶん</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</si>
</sst>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28">
    <font>
      <sz val="11"/>
      <color indexed="8"/>
      <name val="游ゴシック"/>
      <family val="3"/>
    </font>
    <font>
      <sz val="6"/>
      <name val="游ゴシック"/>
      <family val="3"/>
    </font>
    <font>
      <sz val="11"/>
      <color indexed="8"/>
      <name val="ＭＳ 明朝"/>
      <family val="1"/>
    </font>
    <font>
      <sz val="20"/>
      <color indexed="8"/>
      <name val="ＭＳ 明朝"/>
      <family val="1"/>
    </font>
    <font>
      <b/>
      <sz val="48"/>
      <name val="ＭＳ 明朝"/>
      <family val="1"/>
    </font>
    <font>
      <sz val="11"/>
      <color indexed="8"/>
      <name val="HGS創英角ﾎﾟｯﾌﾟ体"/>
      <family val="3"/>
    </font>
    <font>
      <sz val="11"/>
      <color indexed="8"/>
      <name val="HG創英角ﾎﾟｯﾌﾟ体"/>
      <family val="3"/>
    </font>
    <font>
      <u/>
      <sz val="11"/>
      <color indexed="12"/>
      <name val="游ゴシック"/>
      <family val="3"/>
    </font>
    <font>
      <sz val="11"/>
      <color indexed="8"/>
      <name val="游ゴシック"/>
      <family val="3"/>
    </font>
    <font>
      <sz val="14"/>
      <color indexed="8"/>
      <name val="ＭＳ 明朝"/>
      <family val="1"/>
    </font>
    <font>
      <sz val="10"/>
      <color indexed="8"/>
      <name val="ＭＳ 明朝"/>
      <family val="1"/>
    </font>
    <font>
      <sz val="12"/>
      <color indexed="8"/>
      <name val="ＭＳ 明朝"/>
      <family val="1"/>
    </font>
    <font>
      <sz val="10"/>
      <color indexed="8"/>
      <name val="游ゴシック"/>
      <family val="3"/>
    </font>
    <font>
      <sz val="14"/>
      <color indexed="8"/>
      <name val="游ゴシック"/>
      <family val="3"/>
    </font>
    <font>
      <b/>
      <sz val="14"/>
      <name val="游ゴシック"/>
      <family val="3"/>
    </font>
    <font>
      <sz val="11"/>
      <color indexed="8"/>
      <name val="ＭＳ 明朝"/>
      <family val="1"/>
      <charset val="128"/>
    </font>
    <font>
      <sz val="11"/>
      <name val="ＭＳ 明朝"/>
      <family val="1"/>
      <charset val="128"/>
    </font>
    <font>
      <b/>
      <sz val="11"/>
      <name val="ＭＳ 明朝"/>
      <family val="1"/>
      <charset val="128"/>
    </font>
    <font>
      <u/>
      <sz val="11"/>
      <name val="ＭＳ 明朝"/>
      <family val="1"/>
      <charset val="128"/>
    </font>
    <font>
      <b/>
      <u/>
      <sz val="11"/>
      <name val="ＭＳ 明朝"/>
      <family val="1"/>
      <charset val="128"/>
    </font>
    <font>
      <sz val="11"/>
      <color indexed="8"/>
      <name val="游ゴシック"/>
      <family val="3"/>
      <charset val="128"/>
    </font>
    <font>
      <b/>
      <sz val="9"/>
      <color indexed="81"/>
      <name val="MS P ゴシック"/>
      <family val="3"/>
      <charset val="128"/>
    </font>
    <font>
      <sz val="12"/>
      <color indexed="8"/>
      <name val="ＭＳ 明朝"/>
      <family val="1"/>
      <charset val="128"/>
    </font>
    <font>
      <u/>
      <sz val="11"/>
      <color indexed="12"/>
      <name val="ＭＳ 明朝"/>
      <family val="1"/>
      <charset val="128"/>
    </font>
    <font>
      <sz val="9"/>
      <color indexed="8"/>
      <name val="ＭＳ 明朝"/>
      <family val="1"/>
      <charset val="128"/>
    </font>
    <font>
      <sz val="10"/>
      <color indexed="8"/>
      <name val="ＭＳ 明朝"/>
      <family val="1"/>
      <charset val="128"/>
    </font>
    <font>
      <b/>
      <sz val="16"/>
      <color indexed="8"/>
      <name val="ＭＳ 明朝"/>
      <family val="1"/>
      <charset val="128"/>
    </font>
    <font>
      <b/>
      <sz val="12"/>
      <color indexed="8"/>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diagonal/>
    </border>
  </borders>
  <cellStyleXfs count="3">
    <xf numFmtId="0" fontId="0" fillId="0" borderId="0">
      <alignment vertical="center"/>
    </xf>
    <xf numFmtId="0" fontId="7" fillId="0" borderId="0" applyNumberFormat="0" applyFill="0" applyBorder="0" applyAlignment="0" applyProtection="0">
      <alignment vertical="center"/>
    </xf>
    <xf numFmtId="38" fontId="8" fillId="0" borderId="0" applyFont="0" applyFill="0" applyBorder="0" applyAlignment="0" applyProtection="0">
      <alignment vertical="center"/>
    </xf>
  </cellStyleXfs>
  <cellXfs count="165">
    <xf numFmtId="0" fontId="0" fillId="0" borderId="0" xfId="0">
      <alignment vertical="center"/>
    </xf>
    <xf numFmtId="0" fontId="0" fillId="0" borderId="1" xfId="0" applyBorder="1">
      <alignment vertical="center"/>
    </xf>
    <xf numFmtId="0" fontId="0" fillId="2" borderId="1" xfId="0" applyFill="1" applyBorder="1">
      <alignment vertical="center"/>
    </xf>
    <xf numFmtId="57" fontId="0" fillId="2" borderId="1" xfId="0" applyNumberFormat="1" applyFill="1" applyBorder="1">
      <alignment vertical="center"/>
    </xf>
    <xf numFmtId="0" fontId="2" fillId="0" borderId="0" xfId="0" applyFont="1">
      <alignment vertical="center"/>
    </xf>
    <xf numFmtId="0" fontId="3" fillId="0" borderId="0" xfId="0" applyFont="1">
      <alignment vertical="center"/>
    </xf>
    <xf numFmtId="49" fontId="2" fillId="0" borderId="0" xfId="0" applyNumberFormat="1" applyFont="1">
      <alignment vertical="center"/>
    </xf>
    <xf numFmtId="0" fontId="2" fillId="0" borderId="0" xfId="0" applyFont="1" applyAlignment="1">
      <alignment horizontal="distributed" vertical="center"/>
    </xf>
    <xf numFmtId="0" fontId="2" fillId="0" borderId="0" xfId="0" applyFont="1" applyAlignment="1">
      <alignment horizontal="right" vertical="top"/>
    </xf>
    <xf numFmtId="0" fontId="2" fillId="0" borderId="0" xfId="0" applyFont="1" applyAlignment="1">
      <alignment vertical="top" wrapText="1"/>
    </xf>
    <xf numFmtId="0" fontId="2" fillId="0" borderId="0" xfId="0" applyFont="1" applyAlignment="1">
      <alignment horizontal="center" vertical="center"/>
    </xf>
    <xf numFmtId="0" fontId="5" fillId="2" borderId="0" xfId="0" applyFont="1" applyFill="1" applyAlignment="1" applyProtection="1">
      <alignment vertical="top"/>
      <protection locked="0"/>
    </xf>
    <xf numFmtId="0" fontId="2" fillId="0" borderId="0" xfId="0" applyFont="1" applyAlignment="1">
      <alignment vertical="center" wrapText="1"/>
    </xf>
    <xf numFmtId="0" fontId="2" fillId="2" borderId="0" xfId="0" applyFont="1" applyFill="1" applyAlignment="1" applyProtection="1">
      <alignment vertical="top" wrapText="1"/>
      <protection locked="0"/>
    </xf>
    <xf numFmtId="0" fontId="2" fillId="0" borderId="0" xfId="0" applyFont="1" applyAlignment="1">
      <alignment vertical="top"/>
    </xf>
    <xf numFmtId="0" fontId="3" fillId="0" borderId="0" xfId="0" applyFont="1" applyAlignment="1">
      <alignment vertical="top"/>
    </xf>
    <xf numFmtId="0" fontId="2" fillId="0" borderId="1" xfId="0" applyFont="1" applyBorder="1" applyAlignment="1">
      <alignment horizontal="center" vertical="center" wrapText="1"/>
    </xf>
    <xf numFmtId="177" fontId="2" fillId="0" borderId="1" xfId="0" applyNumberFormat="1" applyFont="1" applyBorder="1" applyAlignment="1">
      <alignment horizontal="right" vertical="center" wrapText="1"/>
    </xf>
    <xf numFmtId="0" fontId="2" fillId="0" borderId="1" xfId="0" applyFont="1" applyBorder="1" applyAlignment="1">
      <alignment horizontal="center" vertical="center"/>
    </xf>
    <xf numFmtId="38" fontId="2" fillId="0" borderId="1" xfId="2" applyFont="1" applyBorder="1" applyAlignment="1">
      <alignment vertical="center"/>
    </xf>
    <xf numFmtId="0" fontId="2" fillId="0" borderId="0" xfId="0" applyFont="1" applyAlignment="1">
      <alignment horizontal="center" vertical="center" wrapText="1"/>
    </xf>
    <xf numFmtId="38" fontId="2" fillId="0" borderId="0" xfId="2" applyFont="1" applyAlignment="1">
      <alignment vertical="center"/>
    </xf>
    <xf numFmtId="0" fontId="9" fillId="0" borderId="0" xfId="0" applyFont="1">
      <alignment vertical="center"/>
    </xf>
    <xf numFmtId="0" fontId="9" fillId="0" borderId="1" xfId="0" applyFont="1" applyBorder="1" applyAlignment="1">
      <alignment horizontal="center" vertical="center"/>
    </xf>
    <xf numFmtId="0" fontId="9" fillId="0" borderId="1" xfId="0" applyFont="1" applyBorder="1" applyAlignment="1">
      <alignment horizontal="distributed" vertical="center"/>
    </xf>
    <xf numFmtId="38" fontId="9" fillId="0" borderId="1" xfId="2" applyFont="1" applyBorder="1">
      <alignment vertical="center"/>
    </xf>
    <xf numFmtId="38" fontId="9" fillId="2" borderId="1" xfId="2" applyFont="1" applyFill="1" applyBorder="1" applyProtection="1">
      <alignment vertical="center"/>
      <protection locked="0"/>
    </xf>
    <xf numFmtId="0" fontId="9" fillId="0" borderId="3" xfId="0" applyFont="1" applyBorder="1" applyAlignment="1">
      <alignment horizontal="center" vertical="center"/>
    </xf>
    <xf numFmtId="38" fontId="9" fillId="0" borderId="4" xfId="0" applyNumberFormat="1" applyFont="1" applyBorder="1">
      <alignment vertical="center"/>
    </xf>
    <xf numFmtId="0" fontId="9" fillId="0" borderId="5" xfId="0" applyFont="1" applyBorder="1">
      <alignment vertical="center"/>
    </xf>
    <xf numFmtId="0" fontId="10" fillId="0" borderId="0" xfId="0" applyFont="1">
      <alignment vertical="center"/>
    </xf>
    <xf numFmtId="0" fontId="10" fillId="0" borderId="1" xfId="0" applyFont="1" applyBorder="1" applyAlignment="1">
      <alignment horizontal="center" vertical="center" wrapText="1"/>
    </xf>
    <xf numFmtId="177" fontId="2" fillId="2" borderId="1" xfId="0" applyNumberFormat="1" applyFont="1" applyFill="1" applyBorder="1" applyAlignment="1">
      <alignment horizontal="right" vertical="center" wrapText="1"/>
    </xf>
    <xf numFmtId="0" fontId="10" fillId="0" borderId="1" xfId="0" applyFont="1" applyBorder="1" applyAlignment="1">
      <alignment horizontal="center" vertical="center"/>
    </xf>
    <xf numFmtId="38" fontId="10" fillId="2" borderId="1" xfId="2" applyFont="1" applyFill="1" applyBorder="1" applyAlignment="1">
      <alignment vertical="center"/>
    </xf>
    <xf numFmtId="38" fontId="10" fillId="0" borderId="1" xfId="2" applyFont="1" applyBorder="1" applyAlignment="1">
      <alignment vertical="center"/>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2" borderId="0" xfId="0" applyFont="1" applyFill="1" applyAlignment="1">
      <alignment horizontal="center" vertical="center" wrapText="1"/>
    </xf>
    <xf numFmtId="0" fontId="10" fillId="2" borderId="0" xfId="0" applyFont="1" applyFill="1" applyAlignment="1">
      <alignment vertical="center" wrapText="1"/>
    </xf>
    <xf numFmtId="38" fontId="10" fillId="2" borderId="0" xfId="2" applyFont="1" applyFill="1" applyAlignment="1">
      <alignment vertical="center"/>
    </xf>
    <xf numFmtId="0" fontId="11" fillId="0" borderId="1" xfId="0" applyFont="1" applyBorder="1" applyAlignment="1">
      <alignment horizontal="distributed" vertical="center"/>
    </xf>
    <xf numFmtId="0" fontId="11" fillId="0" borderId="1" xfId="0" applyFont="1" applyBorder="1" applyAlignment="1">
      <alignment horizontal="center" vertical="center"/>
    </xf>
    <xf numFmtId="0" fontId="11" fillId="0" borderId="1" xfId="0" applyFont="1" applyBorder="1">
      <alignment vertical="center"/>
    </xf>
    <xf numFmtId="0" fontId="11" fillId="2" borderId="1" xfId="0" applyFont="1" applyFill="1" applyBorder="1" applyProtection="1">
      <alignment vertical="center"/>
      <protection locked="0"/>
    </xf>
    <xf numFmtId="38" fontId="11" fillId="0" borderId="1" xfId="2" applyFont="1" applyBorder="1">
      <alignment vertical="center"/>
    </xf>
    <xf numFmtId="0" fontId="9" fillId="0" borderId="1" xfId="0" applyFont="1" applyBorder="1">
      <alignment vertical="center"/>
    </xf>
    <xf numFmtId="38" fontId="9" fillId="0" borderId="0" xfId="2" applyFont="1">
      <alignment vertical="center"/>
    </xf>
    <xf numFmtId="0" fontId="2" fillId="0" borderId="0" xfId="0" applyFont="1" applyAlignment="1">
      <alignment horizontal="right" vertical="center"/>
    </xf>
    <xf numFmtId="49" fontId="2" fillId="0" borderId="0" xfId="0" applyNumberFormat="1" applyFont="1" applyAlignment="1">
      <alignment horizontal="right" vertical="top"/>
    </xf>
    <xf numFmtId="0" fontId="0" fillId="0" borderId="0" xfId="0" applyAlignment="1">
      <alignment vertical="top"/>
    </xf>
    <xf numFmtId="0" fontId="0" fillId="0" borderId="0" xfId="0" applyAlignment="1">
      <alignment vertical="top" wrapText="1"/>
    </xf>
    <xf numFmtId="49" fontId="0" fillId="0" borderId="0" xfId="0" applyNumberFormat="1" applyAlignment="1">
      <alignment horizontal="center" vertical="top"/>
    </xf>
    <xf numFmtId="0" fontId="0" fillId="0" borderId="0" xfId="0" applyAlignment="1">
      <alignment horizontal="center" vertical="top"/>
    </xf>
    <xf numFmtId="0" fontId="12" fillId="0" borderId="0" xfId="0" applyFont="1" applyAlignment="1">
      <alignment horizontal="right" vertical="top"/>
    </xf>
    <xf numFmtId="0" fontId="12" fillId="0" borderId="0" xfId="0" applyFont="1" applyAlignment="1">
      <alignment vertical="top"/>
    </xf>
    <xf numFmtId="176" fontId="0" fillId="0" borderId="0" xfId="0" applyNumberFormat="1" applyAlignment="1">
      <alignment horizontal="distributed" vertical="top"/>
    </xf>
    <xf numFmtId="0" fontId="0" fillId="0" borderId="0" xfId="0" applyAlignment="1">
      <alignment horizontal="distributed" vertical="top"/>
    </xf>
    <xf numFmtId="49" fontId="12" fillId="0" borderId="0" xfId="0" applyNumberFormat="1" applyFont="1" applyAlignment="1">
      <alignment horizontal="right" vertical="top"/>
    </xf>
    <xf numFmtId="0" fontId="12" fillId="0" borderId="0" xfId="0" applyFont="1" applyAlignment="1">
      <alignment vertical="top" wrapText="1"/>
    </xf>
    <xf numFmtId="0" fontId="6" fillId="0" borderId="0" xfId="0" applyFont="1" applyAlignment="1">
      <alignment vertical="top"/>
    </xf>
    <xf numFmtId="38" fontId="22" fillId="2" borderId="1" xfId="2" applyFont="1" applyFill="1" applyBorder="1" applyProtection="1">
      <alignment vertical="center"/>
      <protection locked="0"/>
    </xf>
    <xf numFmtId="40" fontId="22" fillId="2" borderId="1" xfId="2" applyNumberFormat="1" applyFont="1" applyFill="1" applyBorder="1" applyProtection="1">
      <alignment vertical="center"/>
      <protection locked="0"/>
    </xf>
    <xf numFmtId="0" fontId="22" fillId="0" borderId="1" xfId="0" applyFont="1" applyBorder="1" applyAlignment="1">
      <alignment horizontal="center" vertical="center"/>
    </xf>
    <xf numFmtId="0" fontId="15" fillId="2" borderId="0" xfId="0" applyFont="1" applyFill="1" applyAlignment="1" applyProtection="1">
      <alignment vertical="top"/>
      <protection locked="0"/>
    </xf>
    <xf numFmtId="0" fontId="15" fillId="2" borderId="0" xfId="0" applyFont="1" applyFill="1" applyAlignment="1" applyProtection="1">
      <alignment vertical="top" wrapText="1"/>
      <protection locked="0"/>
    </xf>
    <xf numFmtId="0" fontId="15" fillId="0" borderId="0" xfId="0" applyFont="1" applyAlignment="1">
      <alignment vertical="top" wrapText="1"/>
    </xf>
    <xf numFmtId="0" fontId="15" fillId="0" borderId="0" xfId="0" applyFont="1">
      <alignment vertical="center"/>
    </xf>
    <xf numFmtId="177" fontId="15" fillId="2" borderId="1" xfId="0" applyNumberFormat="1" applyFont="1" applyFill="1" applyBorder="1" applyAlignment="1" applyProtection="1">
      <alignment horizontal="right" vertical="center" wrapText="1"/>
      <protection locked="0"/>
    </xf>
    <xf numFmtId="38" fontId="15" fillId="2" borderId="1" xfId="2" applyFont="1" applyFill="1" applyBorder="1" applyAlignment="1" applyProtection="1">
      <alignment vertical="center" wrapText="1"/>
      <protection locked="0"/>
    </xf>
    <xf numFmtId="0" fontId="15"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vertical="center" wrapText="1"/>
      <protection locked="0"/>
    </xf>
    <xf numFmtId="38" fontId="24" fillId="2" borderId="1" xfId="2" applyFont="1" applyFill="1" applyBorder="1" applyAlignment="1" applyProtection="1">
      <alignment vertical="center" wrapText="1"/>
      <protection locked="0"/>
    </xf>
    <xf numFmtId="38" fontId="25" fillId="2" borderId="1" xfId="2" applyFont="1" applyFill="1" applyBorder="1" applyAlignment="1" applyProtection="1">
      <alignment vertical="center" wrapText="1"/>
      <protection locked="0"/>
    </xf>
    <xf numFmtId="0" fontId="25" fillId="0" borderId="1" xfId="0" applyFont="1" applyBorder="1" applyAlignment="1">
      <alignment horizontal="center" vertical="center" wrapText="1"/>
    </xf>
    <xf numFmtId="0" fontId="25" fillId="2" borderId="1" xfId="0" applyFont="1" applyFill="1" applyBorder="1" applyAlignment="1" applyProtection="1">
      <alignment horizontal="center" vertical="center" wrapText="1"/>
      <protection locked="0"/>
    </xf>
    <xf numFmtId="0" fontId="25" fillId="2" borderId="1" xfId="0" applyFont="1" applyFill="1" applyBorder="1" applyAlignment="1" applyProtection="1">
      <alignment vertical="center" wrapText="1"/>
      <protection locked="0"/>
    </xf>
    <xf numFmtId="38" fontId="25" fillId="2" borderId="1" xfId="2" applyFont="1" applyFill="1" applyBorder="1" applyAlignment="1">
      <alignment vertical="center"/>
    </xf>
    <xf numFmtId="0" fontId="25" fillId="2" borderId="1" xfId="0" applyFont="1" applyFill="1" applyBorder="1" applyAlignment="1">
      <alignment vertical="center" wrapText="1"/>
    </xf>
    <xf numFmtId="0" fontId="25" fillId="2" borderId="1" xfId="0" applyFont="1" applyFill="1" applyBorder="1" applyAlignment="1">
      <alignment horizontal="center" vertical="center" wrapText="1"/>
    </xf>
    <xf numFmtId="177" fontId="25" fillId="2" borderId="1" xfId="0" applyNumberFormat="1" applyFont="1" applyFill="1" applyBorder="1" applyAlignment="1" applyProtection="1">
      <alignment horizontal="right" vertical="center" wrapText="1"/>
      <protection locked="0"/>
    </xf>
    <xf numFmtId="177" fontId="25" fillId="2" borderId="1" xfId="0" applyNumberFormat="1" applyFont="1" applyFill="1" applyBorder="1" applyAlignment="1" applyProtection="1">
      <alignment horizontal="center" vertical="center" wrapText="1"/>
      <protection locked="0"/>
    </xf>
    <xf numFmtId="177" fontId="25" fillId="2" borderId="1" xfId="0" applyNumberFormat="1" applyFont="1" applyFill="1" applyBorder="1" applyAlignment="1">
      <alignment horizontal="right" vertical="center" wrapText="1"/>
    </xf>
    <xf numFmtId="38" fontId="25" fillId="2" borderId="1" xfId="2" applyFont="1" applyFill="1" applyBorder="1" applyAlignment="1" applyProtection="1">
      <alignment vertical="center"/>
      <protection locked="0"/>
    </xf>
    <xf numFmtId="38" fontId="25" fillId="2" borderId="1" xfId="2" applyFont="1" applyFill="1" applyBorder="1" applyAlignment="1" applyProtection="1">
      <alignment horizontal="center" vertical="center" wrapText="1"/>
      <protection locked="0"/>
    </xf>
    <xf numFmtId="177" fontId="25" fillId="4" borderId="1" xfId="0" applyNumberFormat="1" applyFont="1" applyFill="1" applyBorder="1" applyAlignment="1">
      <alignment horizontal="right" vertical="center" wrapText="1"/>
    </xf>
    <xf numFmtId="38" fontId="25" fillId="4" borderId="1" xfId="2" applyFont="1" applyFill="1" applyBorder="1" applyAlignment="1">
      <alignment vertical="center"/>
    </xf>
    <xf numFmtId="0" fontId="25" fillId="4" borderId="1" xfId="0" applyFont="1" applyFill="1" applyBorder="1" applyAlignment="1">
      <alignment horizontal="center" vertical="center" wrapText="1"/>
    </xf>
    <xf numFmtId="0" fontId="25" fillId="4" borderId="1" xfId="0" applyFont="1" applyFill="1" applyBorder="1" applyAlignment="1">
      <alignment vertical="center" wrapText="1"/>
    </xf>
    <xf numFmtId="0" fontId="10" fillId="4" borderId="0" xfId="0" applyFont="1" applyFill="1">
      <alignment vertical="center"/>
    </xf>
    <xf numFmtId="38" fontId="22" fillId="5" borderId="1" xfId="2" applyFont="1" applyFill="1" applyBorder="1" applyProtection="1">
      <alignment vertical="center"/>
      <protection locked="0"/>
    </xf>
    <xf numFmtId="38" fontId="11" fillId="5" borderId="1" xfId="2" applyFont="1" applyFill="1" applyBorder="1" applyProtection="1">
      <alignment vertical="center"/>
      <protection locked="0"/>
    </xf>
    <xf numFmtId="0" fontId="10" fillId="0" borderId="10" xfId="0" applyFont="1" applyBorder="1">
      <alignment vertical="center"/>
    </xf>
    <xf numFmtId="0" fontId="3" fillId="0" borderId="0" xfId="0" applyFont="1" applyAlignment="1">
      <alignment horizontal="distributed" vertical="center"/>
    </xf>
    <xf numFmtId="176" fontId="2" fillId="0" borderId="0" xfId="0" applyNumberFormat="1" applyFont="1" applyAlignment="1">
      <alignment horizontal="distributed" vertical="center"/>
    </xf>
    <xf numFmtId="0" fontId="2" fillId="0" borderId="0" xfId="0" applyFont="1">
      <alignment vertical="center"/>
    </xf>
    <xf numFmtId="0" fontId="2" fillId="0" borderId="0" xfId="0" applyFont="1" applyAlignment="1">
      <alignment horizontal="distributed" vertical="center"/>
    </xf>
    <xf numFmtId="0" fontId="15" fillId="2" borderId="0" xfId="0" applyFont="1" applyFill="1" applyAlignment="1" applyProtection="1">
      <alignment horizontal="left" vertical="center"/>
      <protection locked="0"/>
    </xf>
    <xf numFmtId="0" fontId="15" fillId="2" borderId="0" xfId="0" applyFont="1" applyFill="1" applyAlignment="1" applyProtection="1">
      <alignment horizontal="right" vertical="center" shrinkToFit="1"/>
      <protection locked="0"/>
    </xf>
    <xf numFmtId="49" fontId="15" fillId="2" borderId="0" xfId="0" applyNumberFormat="1" applyFont="1" applyFill="1" applyProtection="1">
      <alignment vertical="center"/>
      <protection locked="0"/>
    </xf>
    <xf numFmtId="0" fontId="15" fillId="2" borderId="0" xfId="0" applyFont="1" applyFill="1" applyProtection="1">
      <alignment vertical="center"/>
      <protection locked="0"/>
    </xf>
    <xf numFmtId="0" fontId="23" fillId="2" borderId="0" xfId="1" applyFont="1" applyFill="1" applyBorder="1" applyAlignment="1" applyProtection="1">
      <alignment vertical="center"/>
      <protection locked="0"/>
    </xf>
    <xf numFmtId="0" fontId="2" fillId="0" borderId="0" xfId="0" applyFont="1" applyAlignment="1">
      <alignment horizontal="right" vertical="top"/>
    </xf>
    <xf numFmtId="0" fontId="4" fillId="0" borderId="0" xfId="0" applyFont="1" applyAlignment="1">
      <alignment horizontal="center" vertical="center"/>
    </xf>
    <xf numFmtId="0" fontId="2" fillId="0" borderId="0" xfId="0" applyFont="1" applyAlignment="1">
      <alignment vertical="top" wrapText="1"/>
    </xf>
    <xf numFmtId="0" fontId="3" fillId="0" borderId="0" xfId="0" applyFont="1" applyAlignment="1">
      <alignment horizontal="distributed" vertical="top"/>
    </xf>
    <xf numFmtId="0" fontId="2" fillId="0" borderId="0" xfId="0" applyFont="1" applyAlignment="1">
      <alignment vertical="top"/>
    </xf>
    <xf numFmtId="0" fontId="3" fillId="0" borderId="0" xfId="0" applyFont="1">
      <alignment vertical="center"/>
    </xf>
    <xf numFmtId="0" fontId="2" fillId="0" borderId="1" xfId="0" applyFont="1" applyBorder="1" applyAlignment="1">
      <alignment horizontal="center" vertical="center" wrapText="1"/>
    </xf>
    <xf numFmtId="0" fontId="9" fillId="0" borderId="2" xfId="0" applyFont="1" applyBorder="1">
      <alignment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2" fillId="2" borderId="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textRotation="255"/>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2" xfId="0" applyFont="1" applyBorder="1">
      <alignment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38" fontId="11" fillId="0" borderId="1" xfId="2" applyFont="1" applyBorder="1" applyAlignment="1">
      <alignment vertical="center"/>
    </xf>
    <xf numFmtId="0" fontId="11" fillId="2" borderId="3"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38" fontId="11" fillId="2" borderId="1" xfId="2" applyFont="1" applyFill="1" applyBorder="1" applyAlignment="1" applyProtection="1">
      <alignment vertical="center"/>
      <protection locked="0"/>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textRotation="255"/>
    </xf>
    <xf numFmtId="0" fontId="2" fillId="0" borderId="1" xfId="0" applyFont="1" applyBorder="1" applyAlignment="1">
      <alignment horizontal="center" vertical="center"/>
    </xf>
    <xf numFmtId="177" fontId="15" fillId="3" borderId="3" xfId="0" applyNumberFormat="1" applyFont="1" applyFill="1" applyBorder="1" applyAlignment="1" applyProtection="1">
      <alignment horizontal="center" vertical="center" wrapText="1"/>
      <protection locked="0"/>
    </xf>
    <xf numFmtId="177" fontId="15" fillId="3" borderId="4" xfId="0" applyNumberFormat="1" applyFont="1" applyFill="1" applyBorder="1" applyAlignment="1" applyProtection="1">
      <alignment horizontal="center" vertical="center" wrapText="1"/>
      <protection locked="0"/>
    </xf>
    <xf numFmtId="177" fontId="15" fillId="3" borderId="5" xfId="0" applyNumberFormat="1" applyFont="1" applyFill="1" applyBorder="1" applyAlignment="1" applyProtection="1">
      <alignment horizontal="center" vertical="center" wrapText="1"/>
      <protection locked="0"/>
    </xf>
    <xf numFmtId="38" fontId="15" fillId="3" borderId="3" xfId="2" applyFont="1" applyFill="1" applyBorder="1" applyAlignment="1" applyProtection="1">
      <alignment horizontal="center" vertical="center"/>
      <protection locked="0"/>
    </xf>
    <xf numFmtId="38" fontId="15" fillId="3" borderId="4" xfId="2" applyFont="1" applyFill="1" applyBorder="1" applyAlignment="1" applyProtection="1">
      <alignment horizontal="center" vertical="center"/>
      <protection locked="0"/>
    </xf>
    <xf numFmtId="38" fontId="15" fillId="3" borderId="5" xfId="2" applyFont="1" applyFill="1" applyBorder="1" applyAlignment="1" applyProtection="1">
      <alignment horizontal="center" vertical="center"/>
      <protection locked="0"/>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3" xfId="0"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wrapText="1"/>
      <protection locked="0"/>
    </xf>
    <xf numFmtId="0" fontId="15" fillId="3" borderId="5" xfId="0" applyFont="1" applyFill="1" applyBorder="1" applyAlignment="1" applyProtection="1">
      <alignment horizontal="center" vertical="center" wrapText="1"/>
      <protection locked="0"/>
    </xf>
    <xf numFmtId="0" fontId="15" fillId="2" borderId="3" xfId="0" applyFont="1" applyFill="1" applyBorder="1" applyAlignment="1" applyProtection="1">
      <alignment horizontal="left" vertical="center" wrapText="1"/>
      <protection locked="0"/>
    </xf>
    <xf numFmtId="0" fontId="15" fillId="2" borderId="4" xfId="0" applyFont="1" applyFill="1" applyBorder="1" applyAlignment="1" applyProtection="1">
      <alignment horizontal="left" vertical="center" wrapText="1"/>
      <protection locked="0"/>
    </xf>
    <xf numFmtId="0" fontId="15" fillId="2" borderId="5" xfId="0" applyFont="1" applyFill="1" applyBorder="1" applyAlignment="1" applyProtection="1">
      <alignment horizontal="left" vertical="center" wrapText="1"/>
      <protection locked="0"/>
    </xf>
    <xf numFmtId="0" fontId="15" fillId="3" borderId="1" xfId="0" applyFont="1" applyFill="1" applyBorder="1" applyAlignment="1" applyProtection="1">
      <alignment horizontal="center" vertical="center"/>
      <protection locked="0"/>
    </xf>
    <xf numFmtId="38" fontId="15" fillId="3" borderId="1" xfId="2" applyFont="1" applyFill="1" applyBorder="1" applyAlignment="1" applyProtection="1">
      <alignment horizontal="center" vertical="center"/>
      <protection locked="0"/>
    </xf>
    <xf numFmtId="0" fontId="15" fillId="3" borderId="1" xfId="0" applyFont="1" applyFill="1" applyBorder="1" applyAlignment="1">
      <alignment horizontal="center" vertical="center"/>
    </xf>
    <xf numFmtId="0" fontId="15" fillId="3"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2" fillId="0" borderId="0" xfId="0" applyFont="1" applyAlignment="1" applyProtection="1">
      <alignment horizontal="left" vertical="top"/>
      <protection locked="0"/>
    </xf>
    <xf numFmtId="0" fontId="13" fillId="0" borderId="0" xfId="0" applyFont="1" applyAlignment="1">
      <alignment horizontal="distributed" vertical="top"/>
    </xf>
    <xf numFmtId="0" fontId="0" fillId="0" borderId="1" xfId="0" applyBorder="1" applyAlignment="1">
      <alignment horizontal="center" vertical="top"/>
    </xf>
    <xf numFmtId="176" fontId="0" fillId="0" borderId="0" xfId="0" applyNumberFormat="1" applyAlignment="1">
      <alignment horizontal="distributed" vertical="top"/>
    </xf>
    <xf numFmtId="0" fontId="0" fillId="0" borderId="0" xfId="0" applyAlignment="1">
      <alignment vertical="top"/>
    </xf>
    <xf numFmtId="0" fontId="26" fillId="2" borderId="3" xfId="0" applyFont="1" applyFill="1" applyBorder="1" applyAlignment="1" applyProtection="1">
      <alignment horizontal="center" vertical="center" wrapText="1"/>
      <protection locked="0"/>
    </xf>
    <xf numFmtId="0" fontId="26" fillId="2" borderId="4" xfId="0" applyFont="1" applyFill="1" applyBorder="1" applyAlignment="1" applyProtection="1">
      <alignment horizontal="center" vertical="center" wrapText="1"/>
      <protection locked="0"/>
    </xf>
    <xf numFmtId="0" fontId="26" fillId="2" borderId="5" xfId="0" applyFont="1" applyFill="1" applyBorder="1" applyAlignment="1" applyProtection="1">
      <alignment horizontal="center" vertical="center" wrapText="1"/>
      <protection locked="0"/>
    </xf>
    <xf numFmtId="0" fontId="12" fillId="0" borderId="0" xfId="0" applyFont="1" applyAlignment="1">
      <alignment vertical="top"/>
    </xf>
    <xf numFmtId="0" fontId="12" fillId="0" borderId="0" xfId="0" applyFont="1" applyAlignment="1">
      <alignment vertical="top" wrapText="1"/>
    </xf>
    <xf numFmtId="0" fontId="0" fillId="0" borderId="0" xfId="0" applyAlignment="1">
      <alignment horizontal="distributed" vertical="top"/>
    </xf>
    <xf numFmtId="0" fontId="27" fillId="0" borderId="0" xfId="0" applyFont="1" applyAlignment="1" applyProtection="1">
      <alignment horizontal="center" vertical="top"/>
      <protection locked="0"/>
    </xf>
    <xf numFmtId="0" fontId="14" fillId="0" borderId="0" xfId="0" applyFont="1" applyAlignment="1">
      <alignment horizontal="center" vertical="center" wrapText="1"/>
    </xf>
    <xf numFmtId="0" fontId="0" fillId="0" borderId="0" xfId="0" applyAlignment="1">
      <alignment horizontal="left" vertical="top" wrapText="1"/>
    </xf>
  </cellXfs>
  <cellStyles count="3">
    <cellStyle name="ハイパーリンク" xfId="1" builtinId="8"/>
    <cellStyle name="桁区切り" xfId="2" builtinId="6"/>
    <cellStyle name="標準" xfId="0" builtinId="0"/>
  </cellStyles>
  <dxfs count="1">
    <dxf>
      <font>
        <b/>
        <i val="0"/>
        <color indexed="13"/>
      </font>
      <fill>
        <patternFill>
          <bgColor indexed="10"/>
        </patternFill>
      </fill>
    </dxf>
  </dxfs>
  <tableStyles count="0" defaultTableStyle="TableStyleMedium2" defaultPivotStyle="PivotStyleLight16"/>
  <colors>
    <mruColors>
      <color rgb="FFFF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285115</xdr:colOff>
      <xdr:row>20</xdr:row>
      <xdr:rowOff>199390</xdr:rowOff>
    </xdr:from>
    <xdr:to>
      <xdr:col>25</xdr:col>
      <xdr:colOff>275590</xdr:colOff>
      <xdr:row>24</xdr:row>
      <xdr:rowOff>64135</xdr:rowOff>
    </xdr:to>
    <xdr:sp macro="" textlink="">
      <xdr:nvSpPr>
        <xdr:cNvPr id="1025" name="図形 1">
          <a:extLst>
            <a:ext uri="{FF2B5EF4-FFF2-40B4-BE49-F238E27FC236}">
              <a16:creationId xmlns:a16="http://schemas.microsoft.com/office/drawing/2014/main" id="{00000000-0008-0000-0100-000001040000}"/>
            </a:ext>
          </a:extLst>
        </xdr:cNvPr>
        <xdr:cNvSpPr>
          <a:spLocks noChangeArrowheads="1"/>
        </xdr:cNvSpPr>
      </xdr:nvSpPr>
      <xdr:spPr>
        <a:xfrm>
          <a:off x="3809365" y="4666615"/>
          <a:ext cx="5276850" cy="741045"/>
        </a:xfrm>
        <a:prstGeom prst="bracketPair">
          <a:avLst>
            <a:gd name="adj" fmla="val 16681"/>
          </a:avLst>
        </a:prstGeom>
        <a:noFill/>
        <a:ln w="19050" cap="flat" cmpd="sng">
          <a:solidFill>
            <a:sysClr val="windowText" lastClr="000000"/>
          </a:solidFill>
          <a:prstDash val="solid"/>
        </a:ln>
      </xdr:spPr>
      <xdr:txBody>
        <a:bodyPr vertOverflow="overflow" horzOverflow="overflow" upright="1"/>
        <a:lstStyle/>
        <a:p>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9</xdr:col>
      <xdr:colOff>332740</xdr:colOff>
      <xdr:row>0</xdr:row>
      <xdr:rowOff>132715</xdr:rowOff>
    </xdr:from>
    <xdr:to>
      <xdr:col>17</xdr:col>
      <xdr:colOff>494665</xdr:colOff>
      <xdr:row>5</xdr:row>
      <xdr:rowOff>324485</xdr:rowOff>
    </xdr:to>
    <xdr:sp macro="" textlink="">
      <xdr:nvSpPr>
        <xdr:cNvPr id="10241" name="テキスト 1">
          <a:extLst>
            <a:ext uri="{FF2B5EF4-FFF2-40B4-BE49-F238E27FC236}">
              <a16:creationId xmlns:a16="http://schemas.microsoft.com/office/drawing/2014/main" id="{00000000-0008-0000-0B00-000001280000}"/>
            </a:ext>
          </a:extLst>
        </xdr:cNvPr>
        <xdr:cNvSpPr txBox="1">
          <a:spLocks noChangeArrowheads="1"/>
        </xdr:cNvSpPr>
      </xdr:nvSpPr>
      <xdr:spPr>
        <a:xfrm>
          <a:off x="10038715" y="132715"/>
          <a:ext cx="5648325" cy="1296670"/>
        </a:xfrm>
        <a:prstGeom prst="rect">
          <a:avLst/>
        </a:prstGeom>
        <a:solidFill>
          <a:srgbClr val="CCFFFF"/>
        </a:solidFill>
        <a:ln w="9525">
          <a:solidFill>
            <a:sysClr val="windowText" lastClr="000000"/>
          </a:solidFill>
          <a:miter/>
        </a:ln>
      </xdr:spPr>
      <xdr:txBody>
        <a:bodyPr vertOverflow="clip" horzOverflow="overflow" wrap="square" lIns="20637" tIns="4762" rIns="4762" bIns="4762"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・記載する行が足りない場合は、適宜追加してください。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・「月日」欄は、金銭を支出した日を記載し、選挙公営などの支出した日が不明な場合は支出することを約束した日（契約日など）を記載してください。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・「区分」欄は、月日を記載すると、自動的に表示されます。</a:t>
          </a:r>
        </a:p>
        <a:p>
          <a:pPr algn="l"/>
          <a:endParaRPr/>
        </a:p>
      </xdr:txBody>
    </xdr:sp>
    <xdr:clientData fLocksWithSheet="0"/>
  </xdr:twoCellAnchor>
</xdr:wsDr>
</file>

<file path=xl/drawings/drawing11.xml><?xml version="1.0" encoding="utf-8"?>
<xdr:wsDr xmlns:xdr="http://schemas.openxmlformats.org/drawingml/2006/spreadsheetDrawing" xmlns:a="http://schemas.openxmlformats.org/drawingml/2006/main">
  <xdr:twoCellAnchor editAs="absolute">
    <xdr:from>
      <xdr:col>9</xdr:col>
      <xdr:colOff>485775</xdr:colOff>
      <xdr:row>0</xdr:row>
      <xdr:rowOff>132715</xdr:rowOff>
    </xdr:from>
    <xdr:to>
      <xdr:col>17</xdr:col>
      <xdr:colOff>543560</xdr:colOff>
      <xdr:row>6</xdr:row>
      <xdr:rowOff>104775</xdr:rowOff>
    </xdr:to>
    <xdr:sp macro="" textlink="">
      <xdr:nvSpPr>
        <xdr:cNvPr id="11265" name="テキスト 1">
          <a:extLst>
            <a:ext uri="{FF2B5EF4-FFF2-40B4-BE49-F238E27FC236}">
              <a16:creationId xmlns:a16="http://schemas.microsoft.com/office/drawing/2014/main" id="{00000000-0008-0000-0C00-0000012C0000}"/>
            </a:ext>
          </a:extLst>
        </xdr:cNvPr>
        <xdr:cNvSpPr txBox="1">
          <a:spLocks noChangeArrowheads="1"/>
        </xdr:cNvSpPr>
      </xdr:nvSpPr>
      <xdr:spPr>
        <a:xfrm>
          <a:off x="10039350" y="132715"/>
          <a:ext cx="5544185" cy="1457960"/>
        </a:xfrm>
        <a:prstGeom prst="rect">
          <a:avLst/>
        </a:prstGeom>
        <a:solidFill>
          <a:srgbClr val="CCFFFF"/>
        </a:solidFill>
        <a:ln w="9525">
          <a:solidFill>
            <a:sysClr val="windowText" lastClr="000000"/>
          </a:solidFill>
          <a:miter/>
        </a:ln>
      </xdr:spPr>
      <xdr:txBody>
        <a:bodyPr vertOverflow="clip" horzOverflow="overflow" wrap="square" lIns="20637" tIns="4762" rIns="4762" bIns="4762"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・記載する行が足りない場合は、適宜追加してください。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・「月日」欄は、金銭を支出した日を記載し、選挙公営などの支出した日が不明な場合は支出することを約束した日（契約日など）を記載してください。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・「区分」欄は、月日を記載すると、自動的に表示されます。</a:t>
          </a:r>
        </a:p>
        <a:p>
          <a:pPr algn="l"/>
          <a:endParaRPr/>
        </a:p>
      </xdr:txBody>
    </xdr:sp>
    <xdr:clientData fLocksWithSheet="0"/>
  </xdr:twoCellAnchor>
</xdr:wsDr>
</file>

<file path=xl/drawings/drawing12.xml><?xml version="1.0" encoding="utf-8"?>
<xdr:wsDr xmlns:xdr="http://schemas.openxmlformats.org/drawingml/2006/spreadsheetDrawing" xmlns:a="http://schemas.openxmlformats.org/drawingml/2006/main">
  <xdr:twoCellAnchor editAs="absolute">
    <xdr:from>
      <xdr:col>9</xdr:col>
      <xdr:colOff>485775</xdr:colOff>
      <xdr:row>0</xdr:row>
      <xdr:rowOff>132715</xdr:rowOff>
    </xdr:from>
    <xdr:to>
      <xdr:col>17</xdr:col>
      <xdr:colOff>572135</xdr:colOff>
      <xdr:row>6</xdr:row>
      <xdr:rowOff>104775</xdr:rowOff>
    </xdr:to>
    <xdr:sp macro="" textlink="">
      <xdr:nvSpPr>
        <xdr:cNvPr id="12289" name="テキスト 1">
          <a:extLst>
            <a:ext uri="{FF2B5EF4-FFF2-40B4-BE49-F238E27FC236}">
              <a16:creationId xmlns:a16="http://schemas.microsoft.com/office/drawing/2014/main" id="{00000000-0008-0000-0D00-000001300000}"/>
            </a:ext>
          </a:extLst>
        </xdr:cNvPr>
        <xdr:cNvSpPr txBox="1">
          <a:spLocks noChangeArrowheads="1"/>
        </xdr:cNvSpPr>
      </xdr:nvSpPr>
      <xdr:spPr>
        <a:xfrm>
          <a:off x="10039350" y="132715"/>
          <a:ext cx="5572760" cy="1457960"/>
        </a:xfrm>
        <a:prstGeom prst="rect">
          <a:avLst/>
        </a:prstGeom>
        <a:solidFill>
          <a:srgbClr val="CCFFFF"/>
        </a:solidFill>
        <a:ln w="9525">
          <a:solidFill>
            <a:sysClr val="windowText" lastClr="000000"/>
          </a:solidFill>
          <a:miter/>
        </a:ln>
      </xdr:spPr>
      <xdr:txBody>
        <a:bodyPr vertOverflow="clip" horzOverflow="overflow" wrap="square" lIns="20637" tIns="4762" rIns="4762" bIns="4762"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・記載する行が足りない場合は、適宜追加してください。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・「月日」欄は、金銭を支出した日を記載し、選挙公営などの支出した日が不明な場合は支出することを約束した日（契約日など）を記載してください。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・「区分」欄は、月日を記載すると、自動的に表示されます。</a:t>
          </a:r>
        </a:p>
        <a:p>
          <a:pPr algn="l"/>
          <a:endParaRPr/>
        </a:p>
      </xdr:txBody>
    </xdr:sp>
    <xdr:clientData fLocksWithSheet="0"/>
  </xdr:twoCellAnchor>
</xdr:wsDr>
</file>

<file path=xl/drawings/drawing13.xml><?xml version="1.0" encoding="utf-8"?>
<xdr:wsDr xmlns:xdr="http://schemas.openxmlformats.org/drawingml/2006/spreadsheetDrawing" xmlns:a="http://schemas.openxmlformats.org/drawingml/2006/main">
  <xdr:twoCellAnchor editAs="absolute">
    <xdr:from>
      <xdr:col>9</xdr:col>
      <xdr:colOff>485775</xdr:colOff>
      <xdr:row>0</xdr:row>
      <xdr:rowOff>132715</xdr:rowOff>
    </xdr:from>
    <xdr:to>
      <xdr:col>17</xdr:col>
      <xdr:colOff>562610</xdr:colOff>
      <xdr:row>6</xdr:row>
      <xdr:rowOff>143510</xdr:rowOff>
    </xdr:to>
    <xdr:sp macro="" textlink="">
      <xdr:nvSpPr>
        <xdr:cNvPr id="13313" name="テキスト 1">
          <a:extLst>
            <a:ext uri="{FF2B5EF4-FFF2-40B4-BE49-F238E27FC236}">
              <a16:creationId xmlns:a16="http://schemas.microsoft.com/office/drawing/2014/main" id="{00000000-0008-0000-0E00-000001340000}"/>
            </a:ext>
          </a:extLst>
        </xdr:cNvPr>
        <xdr:cNvSpPr txBox="1">
          <a:spLocks noChangeArrowheads="1"/>
        </xdr:cNvSpPr>
      </xdr:nvSpPr>
      <xdr:spPr>
        <a:xfrm>
          <a:off x="10039350" y="132715"/>
          <a:ext cx="5563235" cy="1496695"/>
        </a:xfrm>
        <a:prstGeom prst="rect">
          <a:avLst/>
        </a:prstGeom>
        <a:solidFill>
          <a:srgbClr val="CCFFFF"/>
        </a:solidFill>
        <a:ln w="9525">
          <a:solidFill>
            <a:sysClr val="windowText" lastClr="000000"/>
          </a:solidFill>
          <a:miter/>
        </a:ln>
      </xdr:spPr>
      <xdr:txBody>
        <a:bodyPr vertOverflow="clip" horzOverflow="overflow" wrap="square" lIns="20637" tIns="4762" rIns="4762" bIns="4762"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・記載する行が足りない場合は、適宜追加してください。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・「月日」欄は、金銭を支出した日を記載し、選挙公営などの支出した日が不明な場合は支出することを約束した日（契約日など）を記載してください。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・「区分」欄は、月日を記載すると、自動的に表示されます。</a:t>
          </a:r>
        </a:p>
        <a:p>
          <a:pPr algn="l"/>
          <a:endParaRPr/>
        </a:p>
      </xdr:txBody>
    </xdr:sp>
    <xdr:clientData fLocksWithSheet="0"/>
  </xdr:twoCellAnchor>
</xdr:wsDr>
</file>

<file path=xl/drawings/drawing14.xml><?xml version="1.0" encoding="utf-8"?>
<xdr:wsDr xmlns:xdr="http://schemas.openxmlformats.org/drawingml/2006/spreadsheetDrawing" xmlns:a="http://schemas.openxmlformats.org/drawingml/2006/main">
  <xdr:twoCellAnchor editAs="absolute">
    <xdr:from>
      <xdr:col>9</xdr:col>
      <xdr:colOff>485775</xdr:colOff>
      <xdr:row>0</xdr:row>
      <xdr:rowOff>132715</xdr:rowOff>
    </xdr:from>
    <xdr:to>
      <xdr:col>17</xdr:col>
      <xdr:colOff>457835</xdr:colOff>
      <xdr:row>6</xdr:row>
      <xdr:rowOff>180975</xdr:rowOff>
    </xdr:to>
    <xdr:sp macro="" textlink="">
      <xdr:nvSpPr>
        <xdr:cNvPr id="14337" name="テキスト 1">
          <a:extLst>
            <a:ext uri="{FF2B5EF4-FFF2-40B4-BE49-F238E27FC236}">
              <a16:creationId xmlns:a16="http://schemas.microsoft.com/office/drawing/2014/main" id="{00000000-0008-0000-0F00-000001380000}"/>
            </a:ext>
          </a:extLst>
        </xdr:cNvPr>
        <xdr:cNvSpPr txBox="1">
          <a:spLocks noChangeArrowheads="1"/>
        </xdr:cNvSpPr>
      </xdr:nvSpPr>
      <xdr:spPr>
        <a:xfrm>
          <a:off x="10039350" y="132715"/>
          <a:ext cx="5458460" cy="1534160"/>
        </a:xfrm>
        <a:prstGeom prst="rect">
          <a:avLst/>
        </a:prstGeom>
        <a:solidFill>
          <a:srgbClr val="CCFFFF"/>
        </a:solidFill>
        <a:ln w="9525">
          <a:solidFill>
            <a:sysClr val="windowText" lastClr="000000"/>
          </a:solidFill>
          <a:miter/>
        </a:ln>
      </xdr:spPr>
      <xdr:txBody>
        <a:bodyPr vertOverflow="clip" horzOverflow="overflow" wrap="square" lIns="20637" tIns="4762" rIns="4762" bIns="4762"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・記載する行が足りない場合は、適宜追加してください。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・「月日」欄は、金銭を支出した日を記載し、選挙公営などの支出した日が不明な場合は支出することを約束した日（契約日など）を記載してください。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・「区分」欄は、月日を記載すると、自動的に表示されます。</a:t>
          </a:r>
        </a:p>
        <a:p>
          <a:pPr algn="l"/>
          <a:endParaRPr/>
        </a:p>
      </xdr:txBody>
    </xdr:sp>
    <xdr:clientData fLocksWithSheet="0"/>
  </xdr:twoCellAnchor>
</xdr:wsDr>
</file>

<file path=xl/drawings/drawing15.xml><?xml version="1.0" encoding="utf-8"?>
<xdr:wsDr xmlns:xdr="http://schemas.openxmlformats.org/drawingml/2006/spreadsheetDrawing" xmlns:a="http://schemas.openxmlformats.org/drawingml/2006/main">
  <xdr:twoCellAnchor>
    <xdr:from>
      <xdr:col>8</xdr:col>
      <xdr:colOff>99060</xdr:colOff>
      <xdr:row>16</xdr:row>
      <xdr:rowOff>45719</xdr:rowOff>
    </xdr:from>
    <xdr:to>
      <xdr:col>12</xdr:col>
      <xdr:colOff>974090</xdr:colOff>
      <xdr:row>20</xdr:row>
      <xdr:rowOff>15874</xdr:rowOff>
    </xdr:to>
    <xdr:sp macro="" textlink="">
      <xdr:nvSpPr>
        <xdr:cNvPr id="19459" name="図形 3">
          <a:extLst>
            <a:ext uri="{FF2B5EF4-FFF2-40B4-BE49-F238E27FC236}">
              <a16:creationId xmlns:a16="http://schemas.microsoft.com/office/drawing/2014/main" id="{00000000-0008-0000-1000-0000034C0000}"/>
            </a:ext>
          </a:extLst>
        </xdr:cNvPr>
        <xdr:cNvSpPr>
          <a:spLocks noChangeArrowheads="1"/>
        </xdr:cNvSpPr>
      </xdr:nvSpPr>
      <xdr:spPr>
        <a:xfrm>
          <a:off x="8618220" y="4564379"/>
          <a:ext cx="4273550" cy="1128395"/>
        </a:xfrm>
        <a:prstGeom prst="wedgeRectCallout">
          <a:avLst>
            <a:gd name="adj1" fmla="val -50645"/>
            <a:gd name="adj2" fmla="val -88580"/>
          </a:avLst>
        </a:prstGeom>
        <a:solidFill>
          <a:srgbClr val="FFFFFF"/>
        </a:solidFill>
        <a:ln w="9525">
          <a:solidFill>
            <a:sysClr val="windowText" lastClr="000000"/>
          </a:solidFill>
          <a:miter/>
        </a:ln>
      </xdr:spPr>
      <xdr:txBody>
        <a:bodyPr vertOverflow="clip" horzOverflow="overflow" wrap="square" lIns="20637" tIns="4762" rIns="4762" bIns="4762"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公費負担相当額を記載する欄については、</a:t>
          </a:r>
        </a:p>
        <a:p>
          <a:pPr algn="l"/>
          <a:r>
            <a:rPr lang="ja-JP" altLang="en-US"/>
            <a:t>支出額＞公費負担額となっている場合には、公費負担額の</a:t>
          </a:r>
        </a:p>
        <a:p>
          <a:pPr algn="l"/>
          <a:r>
            <a:rPr lang="ja-JP" altLang="en-US"/>
            <a:t>公費負担の上限単価・上限枚数・上限金額を記載してください。</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295275</xdr:colOff>
      <xdr:row>3</xdr:row>
      <xdr:rowOff>57785</xdr:rowOff>
    </xdr:from>
    <xdr:to>
      <xdr:col>37</xdr:col>
      <xdr:colOff>208915</xdr:colOff>
      <xdr:row>11</xdr:row>
      <xdr:rowOff>295275</xdr:rowOff>
    </xdr:to>
    <xdr:sp macro="" textlink="">
      <xdr:nvSpPr>
        <xdr:cNvPr id="20481" name="四角形 1">
          <a:extLst>
            <a:ext uri="{FF2B5EF4-FFF2-40B4-BE49-F238E27FC236}">
              <a16:creationId xmlns:a16="http://schemas.microsoft.com/office/drawing/2014/main" id="{00000000-0008-0000-1100-000001500000}"/>
            </a:ext>
          </a:extLst>
        </xdr:cNvPr>
        <xdr:cNvSpPr>
          <a:spLocks noChangeArrowheads="1"/>
        </xdr:cNvSpPr>
      </xdr:nvSpPr>
      <xdr:spPr>
        <a:xfrm>
          <a:off x="9458325" y="915035"/>
          <a:ext cx="5457190" cy="2904490"/>
        </a:xfrm>
        <a:prstGeom prst="rect">
          <a:avLst/>
        </a:prstGeom>
        <a:solidFill>
          <a:sysClr val="window" lastClr="FFFFFF"/>
        </a:solidFill>
        <a:ln w="9525">
          <a:solidFill>
            <a:sysClr val="windowText" lastClr="000000"/>
          </a:solidFill>
          <a:miter/>
        </a:ln>
      </xdr:spPr>
      <xdr:txBody>
        <a:bodyPr vertOverflow="clip" horzOverflow="overflow" wrap="square" lIns="20637" tIns="4762" rIns="4762" bIns="4762"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【よくある注意点】</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●選挙公営負担のものの記載がないことが散見されます。</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　選挙公営負担分は、以下のように記載してください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　→支出月日：”契約日”</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　　区分：”立候補準備”</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　　支出の目的：”ポスター印刷代”や”ビラ印刷代”</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　　領収書～事情：「選挙公営のため」と記載してください。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●記載すべきものがない場合があります。</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　よくあるものは、”労務の無償提供”や”事務所や備品等の無償提供”です。</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　その際は、記載するようにご注意ください。</a:t>
          </a:r>
        </a:p>
        <a:p>
          <a:pPr algn="l"/>
          <a:endParaRPr/>
        </a:p>
        <a:p>
          <a:pPr algn="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9</xdr:row>
      <xdr:rowOff>179070</xdr:rowOff>
    </xdr:from>
    <xdr:to>
      <xdr:col>8</xdr:col>
      <xdr:colOff>570865</xdr:colOff>
      <xdr:row>52</xdr:row>
      <xdr:rowOff>86995</xdr:rowOff>
    </xdr:to>
    <xdr:pic>
      <xdr:nvPicPr>
        <xdr:cNvPr id="2" name="図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2322195"/>
          <a:ext cx="6057265" cy="10147300"/>
        </a:xfrm>
        <a:prstGeom prst="rect">
          <a:avLst/>
        </a:prstGeom>
        <a:noFill/>
        <a:ln>
          <a:miter/>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257175</xdr:colOff>
      <xdr:row>6</xdr:row>
      <xdr:rowOff>93345</xdr:rowOff>
    </xdr:from>
    <xdr:to>
      <xdr:col>2</xdr:col>
      <xdr:colOff>1713865</xdr:colOff>
      <xdr:row>8</xdr:row>
      <xdr:rowOff>198120</xdr:rowOff>
    </xdr:to>
    <xdr:sp macro="" textlink="">
      <xdr:nvSpPr>
        <xdr:cNvPr id="2" name="四角形 1">
          <a:extLst>
            <a:ext uri="{FF2B5EF4-FFF2-40B4-BE49-F238E27FC236}">
              <a16:creationId xmlns:a16="http://schemas.microsoft.com/office/drawing/2014/main" id="{00000000-0008-0000-0000-000002000000}"/>
            </a:ext>
          </a:extLst>
        </xdr:cNvPr>
        <xdr:cNvSpPr/>
      </xdr:nvSpPr>
      <xdr:spPr>
        <a:xfrm>
          <a:off x="942975" y="1522095"/>
          <a:ext cx="2304415" cy="581025"/>
        </a:xfrm>
        <a:prstGeom prst="rect">
          <a:avLst/>
        </a:prstGeom>
        <a:solidFill>
          <a:schemeClr val="bg1"/>
        </a:solidFill>
        <a:ln w="127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ysClr val="windowText" lastClr="000000"/>
              </a:solidFill>
            </a:rPr>
            <a:t>本ページは印刷不要です。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284480</xdr:colOff>
      <xdr:row>5</xdr:row>
      <xdr:rowOff>161290</xdr:rowOff>
    </xdr:from>
    <xdr:to>
      <xdr:col>15</xdr:col>
      <xdr:colOff>551180</xdr:colOff>
      <xdr:row>10</xdr:row>
      <xdr:rowOff>83820</xdr:rowOff>
    </xdr:to>
    <xdr:sp macro="" textlink="">
      <xdr:nvSpPr>
        <xdr:cNvPr id="2" name="四角形 1">
          <a:extLst>
            <a:ext uri="{FF2B5EF4-FFF2-40B4-BE49-F238E27FC236}">
              <a16:creationId xmlns:a16="http://schemas.microsoft.com/office/drawing/2014/main" id="{00000000-0008-0000-0300-000002000000}"/>
            </a:ext>
          </a:extLst>
        </xdr:cNvPr>
        <xdr:cNvSpPr/>
      </xdr:nvSpPr>
      <xdr:spPr>
        <a:xfrm>
          <a:off x="9580880" y="1266190"/>
          <a:ext cx="5067300" cy="1827530"/>
        </a:xfrm>
        <a:prstGeom prst="rect">
          <a:avLst/>
        </a:prstGeom>
        <a:solidFill>
          <a:schemeClr val="bg1"/>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r>
            <a:rPr kumimoji="1" lang="ja-JP" altLang="en-US" sz="1400" b="1">
              <a:solidFill>
                <a:sysClr val="windowText" lastClr="000000"/>
              </a:solidFill>
            </a:rPr>
            <a:t>労務の無償提供等があった場合には、</a:t>
          </a:r>
        </a:p>
        <a:p>
          <a:r>
            <a:rPr kumimoji="1" lang="ja-JP" altLang="en-US" sz="1400" b="1">
              <a:solidFill>
                <a:sysClr val="windowText" lastClr="000000"/>
              </a:solidFill>
            </a:rPr>
            <a:t>・収入に”寄附”として記載</a:t>
          </a:r>
        </a:p>
        <a:p>
          <a:r>
            <a:rPr kumimoji="1" lang="ja-JP" altLang="en-US" sz="1400" b="1">
              <a:solidFill>
                <a:sysClr val="windowText" lastClr="000000"/>
              </a:solidFill>
            </a:rPr>
            <a:t>・該当する費目の支出のシートに記載</a:t>
          </a:r>
        </a:p>
        <a:p>
          <a:r>
            <a:rPr kumimoji="1" lang="ja-JP" altLang="en-US" sz="1400" b="1">
              <a:solidFill>
                <a:sysClr val="windowText" lastClr="000000"/>
              </a:solidFill>
            </a:rPr>
            <a:t>・領収書等を徴し難い事情があった支出の明細書に記載</a:t>
          </a:r>
        </a:p>
        <a:p>
          <a:r>
            <a:rPr kumimoji="1" lang="ja-JP" altLang="en-US" sz="1400" b="1">
              <a:solidFill>
                <a:sysClr val="windowText" lastClr="000000"/>
              </a:solidFill>
            </a:rPr>
            <a:t>してください。</a:t>
          </a:r>
        </a:p>
      </xdr:txBody>
    </xdr:sp>
    <xdr:clientData/>
  </xdr:twoCellAnchor>
  <xdr:twoCellAnchor>
    <xdr:from>
      <xdr:col>8</xdr:col>
      <xdr:colOff>236220</xdr:colOff>
      <xdr:row>52</xdr:row>
      <xdr:rowOff>48260</xdr:rowOff>
    </xdr:from>
    <xdr:to>
      <xdr:col>15</xdr:col>
      <xdr:colOff>579120</xdr:colOff>
      <xdr:row>55</xdr:row>
      <xdr:rowOff>103505</xdr:rowOff>
    </xdr:to>
    <xdr:sp macro="" textlink="">
      <xdr:nvSpPr>
        <xdr:cNvPr id="3" name="四角形 3">
          <a:extLst>
            <a:ext uri="{FF2B5EF4-FFF2-40B4-BE49-F238E27FC236}">
              <a16:creationId xmlns:a16="http://schemas.microsoft.com/office/drawing/2014/main" id="{00000000-0008-0000-0300-000003000000}"/>
            </a:ext>
          </a:extLst>
        </xdr:cNvPr>
        <xdr:cNvSpPr/>
      </xdr:nvSpPr>
      <xdr:spPr>
        <a:xfrm>
          <a:off x="9532620" y="5344160"/>
          <a:ext cx="5143500" cy="788670"/>
        </a:xfrm>
        <a:prstGeom prst="rect">
          <a:avLst/>
        </a:prstGeom>
        <a:solidFill>
          <a:schemeClr val="bg1"/>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r>
            <a:rPr kumimoji="1" lang="ja-JP" altLang="en-US" sz="1400" b="1">
              <a:solidFill>
                <a:sysClr val="windowText" lastClr="000000"/>
              </a:solidFill>
            </a:rPr>
            <a:t>行を追加する場合52行目横のグループ化タブを押して、</a:t>
          </a:r>
        </a:p>
        <a:p>
          <a:r>
            <a:rPr kumimoji="1" lang="ja-JP" altLang="en-US" sz="1400" b="1">
              <a:solidFill>
                <a:sysClr val="windowText" lastClr="000000"/>
              </a:solidFill>
            </a:rPr>
            <a:t>隠れている行を開いて記入してください。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103505</xdr:colOff>
      <xdr:row>9</xdr:row>
      <xdr:rowOff>85725</xdr:rowOff>
    </xdr:from>
    <xdr:to>
      <xdr:col>12</xdr:col>
      <xdr:colOff>93980</xdr:colOff>
      <xdr:row>11</xdr:row>
      <xdr:rowOff>207645</xdr:rowOff>
    </xdr:to>
    <xdr:sp macro="" textlink="">
      <xdr:nvSpPr>
        <xdr:cNvPr id="2" name="四角形 1">
          <a:extLst>
            <a:ext uri="{FF2B5EF4-FFF2-40B4-BE49-F238E27FC236}">
              <a16:creationId xmlns:a16="http://schemas.microsoft.com/office/drawing/2014/main" id="{00000000-0008-0000-0400-000002000000}"/>
            </a:ext>
          </a:extLst>
        </xdr:cNvPr>
        <xdr:cNvSpPr/>
      </xdr:nvSpPr>
      <xdr:spPr>
        <a:xfrm>
          <a:off x="8437880" y="3762375"/>
          <a:ext cx="4105275" cy="998220"/>
        </a:xfrm>
        <a:prstGeom prst="rect">
          <a:avLst/>
        </a:prstGeom>
        <a:solidFill>
          <a:schemeClr val="bg1"/>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r>
            <a:rPr kumimoji="1" lang="ja-JP" altLang="en-US" sz="1400" b="1">
              <a:solidFill>
                <a:sysClr val="windowText" lastClr="000000"/>
              </a:solidFill>
            </a:rPr>
            <a:t>収入＋公費負担額＞＝支出となっていることを確認してください。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9</xdr:col>
      <xdr:colOff>485775</xdr:colOff>
      <xdr:row>0</xdr:row>
      <xdr:rowOff>132715</xdr:rowOff>
    </xdr:from>
    <xdr:to>
      <xdr:col>17</xdr:col>
      <xdr:colOff>447675</xdr:colOff>
      <xdr:row>6</xdr:row>
      <xdr:rowOff>218440</xdr:rowOff>
    </xdr:to>
    <xdr:sp macro="" textlink="">
      <xdr:nvSpPr>
        <xdr:cNvPr id="4098" name="テキスト 2">
          <a:extLst>
            <a:ext uri="{FF2B5EF4-FFF2-40B4-BE49-F238E27FC236}">
              <a16:creationId xmlns:a16="http://schemas.microsoft.com/office/drawing/2014/main" id="{00000000-0008-0000-0500-000002100000}"/>
            </a:ext>
          </a:extLst>
        </xdr:cNvPr>
        <xdr:cNvSpPr txBox="1">
          <a:spLocks noChangeArrowheads="1"/>
        </xdr:cNvSpPr>
      </xdr:nvSpPr>
      <xdr:spPr>
        <a:xfrm>
          <a:off x="10039350" y="132715"/>
          <a:ext cx="5448300" cy="1571625"/>
        </a:xfrm>
        <a:prstGeom prst="rect">
          <a:avLst/>
        </a:prstGeom>
        <a:solidFill>
          <a:srgbClr val="CCFFFF"/>
        </a:solidFill>
        <a:ln w="9525">
          <a:solidFill>
            <a:sysClr val="windowText" lastClr="000000"/>
          </a:solidFill>
          <a:miter/>
        </a:ln>
      </xdr:spPr>
      <xdr:txBody>
        <a:bodyPr vertOverflow="clip" horzOverflow="overflow" wrap="square" lIns="20637" tIns="4762" rIns="4762" bIns="4762"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・記載する行が足りない場合は、適宜追加してください。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・「月日」欄は、金銭を支出した日を記載し、選挙公営などの支出した日が不明な場合は支出することを約束した日（契約日など）を記載してください。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・「区分」欄は、月日を記載すると、自動的に表示されます。</a:t>
          </a:r>
        </a:p>
        <a:p>
          <a:pPr algn="l"/>
          <a:endParaRPr/>
        </a:p>
        <a:p>
          <a:pPr algn="l"/>
          <a:endParaRPr/>
        </a:p>
        <a:p>
          <a:pPr algn="l"/>
          <a:endParaRPr/>
        </a:p>
        <a:p>
          <a:pPr algn="l"/>
          <a:endParaRPr/>
        </a:p>
      </xdr:txBody>
    </xdr:sp>
    <xdr:clientData fLocksWithSheet="0"/>
  </xdr:twoCellAnchor>
  <xdr:twoCellAnchor>
    <xdr:from>
      <xdr:col>9</xdr:col>
      <xdr:colOff>314325</xdr:colOff>
      <xdr:row>7</xdr:row>
      <xdr:rowOff>372110</xdr:rowOff>
    </xdr:from>
    <xdr:to>
      <xdr:col>17</xdr:col>
      <xdr:colOff>46990</xdr:colOff>
      <xdr:row>12</xdr:row>
      <xdr:rowOff>352425</xdr:rowOff>
    </xdr:to>
    <xdr:sp macro="" textlink="">
      <xdr:nvSpPr>
        <xdr:cNvPr id="4100" name="四角形 3">
          <a:extLst>
            <a:ext uri="{FF2B5EF4-FFF2-40B4-BE49-F238E27FC236}">
              <a16:creationId xmlns:a16="http://schemas.microsoft.com/office/drawing/2014/main" id="{00000000-0008-0000-0500-000004100000}"/>
            </a:ext>
          </a:extLst>
        </xdr:cNvPr>
        <xdr:cNvSpPr/>
      </xdr:nvSpPr>
      <xdr:spPr>
        <a:xfrm>
          <a:off x="9867900" y="2239010"/>
          <a:ext cx="5219065" cy="1885315"/>
        </a:xfrm>
        <a:prstGeom prst="rect">
          <a:avLst/>
        </a:prstGeom>
        <a:solidFill>
          <a:schemeClr val="bg1"/>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r>
            <a:rPr kumimoji="1" lang="ja-JP" altLang="en-US" sz="1400" b="1">
              <a:solidFill>
                <a:sysClr val="windowText" lastClr="000000"/>
              </a:solidFill>
            </a:rPr>
            <a:t>労務の無償提供があった際には、この欄に記載してください。</a:t>
          </a:r>
        </a:p>
        <a:p>
          <a:r>
            <a:rPr kumimoji="1" lang="ja-JP" altLang="en-US" sz="1400" b="1">
              <a:solidFill>
                <a:sysClr val="windowText" lastClr="000000"/>
              </a:solidFill>
            </a:rPr>
            <a:t>その際、金銭以外の支出の見積の根拠に</a:t>
          </a:r>
        </a:p>
        <a:p>
          <a:r>
            <a:rPr kumimoji="1" lang="ja-JP" altLang="en-US" sz="1400" b="1">
              <a:solidFill>
                <a:sysClr val="windowText" lastClr="000000"/>
              </a:solidFill>
            </a:rPr>
            <a:t>”1日〇円×〇日”と記載して、</a:t>
          </a:r>
        </a:p>
        <a:p>
          <a:r>
            <a:rPr kumimoji="1" lang="ja-JP" altLang="en-US" sz="1400" b="1">
              <a:solidFill>
                <a:sysClr val="windowText" lastClr="000000"/>
              </a:solidFill>
            </a:rPr>
            <a:t>備考には</a:t>
          </a:r>
        </a:p>
        <a:p>
          <a:r>
            <a:rPr kumimoji="1" lang="ja-JP" altLang="en-US" sz="1400" b="1">
              <a:solidFill>
                <a:sysClr val="windowText" lastClr="000000"/>
              </a:solidFill>
            </a:rPr>
            <a:t>”労務無償提供”と記載してください。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9</xdr:col>
      <xdr:colOff>485775</xdr:colOff>
      <xdr:row>0</xdr:row>
      <xdr:rowOff>132715</xdr:rowOff>
    </xdr:from>
    <xdr:to>
      <xdr:col>17</xdr:col>
      <xdr:colOff>570865</xdr:colOff>
      <xdr:row>6</xdr:row>
      <xdr:rowOff>37465</xdr:rowOff>
    </xdr:to>
    <xdr:sp macro="" textlink="">
      <xdr:nvSpPr>
        <xdr:cNvPr id="5121" name="テキスト 1">
          <a:extLst>
            <a:ext uri="{FF2B5EF4-FFF2-40B4-BE49-F238E27FC236}">
              <a16:creationId xmlns:a16="http://schemas.microsoft.com/office/drawing/2014/main" id="{00000000-0008-0000-0600-000001140000}"/>
            </a:ext>
          </a:extLst>
        </xdr:cNvPr>
        <xdr:cNvSpPr txBox="1">
          <a:spLocks noChangeArrowheads="1"/>
        </xdr:cNvSpPr>
      </xdr:nvSpPr>
      <xdr:spPr>
        <a:xfrm>
          <a:off x="10039350" y="132715"/>
          <a:ext cx="5571490" cy="1390650"/>
        </a:xfrm>
        <a:prstGeom prst="rect">
          <a:avLst/>
        </a:prstGeom>
        <a:solidFill>
          <a:srgbClr val="CCFFFF"/>
        </a:solidFill>
        <a:ln w="9525">
          <a:solidFill>
            <a:sysClr val="windowText" lastClr="000000"/>
          </a:solidFill>
          <a:miter/>
        </a:ln>
      </xdr:spPr>
      <xdr:txBody>
        <a:bodyPr vertOverflow="clip" horzOverflow="overflow" wrap="square" lIns="20637" tIns="4762" rIns="4762" bIns="4762"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・記載する行が足りない場合は、適宜追加してください。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・「月日」欄は、金銭を支出した日を記載し、選挙公営などの支出した日が不明な場合は支出することを約束した日（契約日など）を記載してください。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・「区分」欄は、月日を記載すると、自動的に表示されます。</a:t>
          </a:r>
        </a:p>
        <a:p>
          <a:pPr algn="l"/>
          <a:endParaRPr/>
        </a:p>
      </xdr:txBody>
    </xdr:sp>
    <xdr:clientData fLocksWithSheet="0"/>
  </xdr:twoCellAnchor>
  <xdr:twoCellAnchor>
    <xdr:from>
      <xdr:col>9</xdr:col>
      <xdr:colOff>466090</xdr:colOff>
      <xdr:row>7</xdr:row>
      <xdr:rowOff>106045</xdr:rowOff>
    </xdr:from>
    <xdr:to>
      <xdr:col>17</xdr:col>
      <xdr:colOff>465455</xdr:colOff>
      <xdr:row>15</xdr:row>
      <xdr:rowOff>86360</xdr:rowOff>
    </xdr:to>
    <xdr:sp macro="" textlink="">
      <xdr:nvSpPr>
        <xdr:cNvPr id="5122" name="四角形 2">
          <a:extLst>
            <a:ext uri="{FF2B5EF4-FFF2-40B4-BE49-F238E27FC236}">
              <a16:creationId xmlns:a16="http://schemas.microsoft.com/office/drawing/2014/main" id="{00000000-0008-0000-0600-000002140000}"/>
            </a:ext>
          </a:extLst>
        </xdr:cNvPr>
        <xdr:cNvSpPr/>
      </xdr:nvSpPr>
      <xdr:spPr>
        <a:xfrm>
          <a:off x="10019665" y="1972945"/>
          <a:ext cx="5485765" cy="3028315"/>
        </a:xfrm>
        <a:prstGeom prst="rect">
          <a:avLst/>
        </a:prstGeom>
        <a:solidFill>
          <a:schemeClr val="bg1"/>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r>
            <a:rPr kumimoji="1" lang="ja-JP" altLang="en-US" sz="1400" b="1">
              <a:solidFill>
                <a:sysClr val="windowText" lastClr="000000"/>
              </a:solidFill>
            </a:rPr>
            <a:t>備品や事務所の無償提供があった際には、この欄に記載してください。</a:t>
          </a:r>
        </a:p>
        <a:p>
          <a:r>
            <a:rPr kumimoji="1" lang="ja-JP" altLang="en-US" sz="1400" b="1">
              <a:solidFill>
                <a:sysClr val="windowText" lastClr="000000"/>
              </a:solidFill>
            </a:rPr>
            <a:t>その際、例えば事務所を提供受けた場合には、金銭以外の支出の見積の根拠に、</a:t>
          </a:r>
        </a:p>
        <a:p>
          <a:r>
            <a:rPr kumimoji="1" lang="ja-JP" altLang="en-US" sz="1400" b="1">
              <a:solidFill>
                <a:sysClr val="windowText" lastClr="000000"/>
              </a:solidFill>
            </a:rPr>
            <a:t>”1日8,000円×7日”と記載して、(備品の場合は提供を受けた物も書いてください。机・イスなど)</a:t>
          </a:r>
        </a:p>
        <a:p>
          <a:r>
            <a:rPr kumimoji="1" lang="ja-JP" altLang="en-US" sz="1400" b="1">
              <a:solidFill>
                <a:sysClr val="windowText" lastClr="000000"/>
              </a:solidFill>
            </a:rPr>
            <a:t>備考には</a:t>
          </a:r>
        </a:p>
        <a:p>
          <a:r>
            <a:rPr kumimoji="1" lang="ja-JP" altLang="en-US" sz="1400" b="1">
              <a:solidFill>
                <a:sysClr val="windowText" lastClr="000000"/>
              </a:solidFill>
            </a:rPr>
            <a:t>”事務所無償提供”と記載してください。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9</xdr:col>
      <xdr:colOff>485775</xdr:colOff>
      <xdr:row>0</xdr:row>
      <xdr:rowOff>132715</xdr:rowOff>
    </xdr:from>
    <xdr:to>
      <xdr:col>17</xdr:col>
      <xdr:colOff>524510</xdr:colOff>
      <xdr:row>5</xdr:row>
      <xdr:rowOff>351155</xdr:rowOff>
    </xdr:to>
    <xdr:sp macro="" textlink="">
      <xdr:nvSpPr>
        <xdr:cNvPr id="6145" name="テキスト 1">
          <a:extLst>
            <a:ext uri="{FF2B5EF4-FFF2-40B4-BE49-F238E27FC236}">
              <a16:creationId xmlns:a16="http://schemas.microsoft.com/office/drawing/2014/main" id="{00000000-0008-0000-0700-000001180000}"/>
            </a:ext>
          </a:extLst>
        </xdr:cNvPr>
        <xdr:cNvSpPr txBox="1">
          <a:spLocks noChangeArrowheads="1"/>
        </xdr:cNvSpPr>
      </xdr:nvSpPr>
      <xdr:spPr>
        <a:xfrm>
          <a:off x="10039350" y="132715"/>
          <a:ext cx="5525135" cy="1323340"/>
        </a:xfrm>
        <a:prstGeom prst="rect">
          <a:avLst/>
        </a:prstGeom>
        <a:solidFill>
          <a:srgbClr val="CCFFFF"/>
        </a:solidFill>
        <a:ln w="9525">
          <a:solidFill>
            <a:sysClr val="windowText" lastClr="000000"/>
          </a:solidFill>
          <a:miter/>
        </a:ln>
      </xdr:spPr>
      <xdr:txBody>
        <a:bodyPr vertOverflow="clip" horzOverflow="overflow" wrap="square" lIns="20637" tIns="4762" rIns="4762" bIns="4762"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・記載する行が足りない場合は、適宜追加してください。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・「月日」欄は、金銭を支出した日を記載し、選挙公営などの支出した日が不明な場合は支出することを約束した日（契約日など）を記載してください。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・「区分」欄は、月日を記載すると、自動的に表示されます。</a:t>
          </a:r>
        </a:p>
        <a:p>
          <a:pPr algn="l"/>
          <a:endParaRPr/>
        </a:p>
      </xdr:txBody>
    </xdr:sp>
    <xdr:clientData fLocksWithSheet="0"/>
  </xdr:twoCellAnchor>
</xdr:wsDr>
</file>

<file path=xl/drawings/drawing7.xml><?xml version="1.0" encoding="utf-8"?>
<xdr:wsDr xmlns:xdr="http://schemas.openxmlformats.org/drawingml/2006/spreadsheetDrawing" xmlns:a="http://schemas.openxmlformats.org/drawingml/2006/main">
  <xdr:twoCellAnchor editAs="absolute">
    <xdr:from>
      <xdr:col>9</xdr:col>
      <xdr:colOff>485775</xdr:colOff>
      <xdr:row>0</xdr:row>
      <xdr:rowOff>132715</xdr:rowOff>
    </xdr:from>
    <xdr:to>
      <xdr:col>17</xdr:col>
      <xdr:colOff>552450</xdr:colOff>
      <xdr:row>6</xdr:row>
      <xdr:rowOff>66040</xdr:rowOff>
    </xdr:to>
    <xdr:sp macro="" textlink="">
      <xdr:nvSpPr>
        <xdr:cNvPr id="7169" name="テキスト 1">
          <a:extLst>
            <a:ext uri="{FF2B5EF4-FFF2-40B4-BE49-F238E27FC236}">
              <a16:creationId xmlns:a16="http://schemas.microsoft.com/office/drawing/2014/main" id="{00000000-0008-0000-0800-0000011C0000}"/>
            </a:ext>
          </a:extLst>
        </xdr:cNvPr>
        <xdr:cNvSpPr txBox="1">
          <a:spLocks noChangeArrowheads="1"/>
        </xdr:cNvSpPr>
      </xdr:nvSpPr>
      <xdr:spPr>
        <a:xfrm>
          <a:off x="10039350" y="132715"/>
          <a:ext cx="5553075" cy="1419225"/>
        </a:xfrm>
        <a:prstGeom prst="rect">
          <a:avLst/>
        </a:prstGeom>
        <a:solidFill>
          <a:srgbClr val="CCFFFF"/>
        </a:solidFill>
        <a:ln w="9525">
          <a:solidFill>
            <a:sysClr val="windowText" lastClr="000000"/>
          </a:solidFill>
          <a:miter/>
        </a:ln>
      </xdr:spPr>
      <xdr:txBody>
        <a:bodyPr vertOverflow="clip" horzOverflow="overflow" wrap="square" lIns="20637" tIns="4762" rIns="4762" bIns="4762"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・記載する行が足りない場合は、適宜追加してください。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・「月日」欄は、金銭を支出した日を記載し、選挙公営などの支出した日が不明な場合は支出することを約束した日（契約日など）を記載してください。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・「区分」欄は、月日を記載すると、自動的に表示されます。</a:t>
          </a:r>
        </a:p>
        <a:p>
          <a:pPr algn="l"/>
          <a:endParaRPr/>
        </a:p>
      </xdr:txBody>
    </xdr:sp>
    <xdr:clientData fLocksWithSheet="0"/>
  </xdr:twoCellAnchor>
</xdr:wsDr>
</file>

<file path=xl/drawings/drawing8.xml><?xml version="1.0" encoding="utf-8"?>
<xdr:wsDr xmlns:xdr="http://schemas.openxmlformats.org/drawingml/2006/spreadsheetDrawing" xmlns:a="http://schemas.openxmlformats.org/drawingml/2006/main">
  <xdr:twoCellAnchor editAs="absolute">
    <xdr:from>
      <xdr:col>9</xdr:col>
      <xdr:colOff>485775</xdr:colOff>
      <xdr:row>0</xdr:row>
      <xdr:rowOff>132715</xdr:rowOff>
    </xdr:from>
    <xdr:to>
      <xdr:col>17</xdr:col>
      <xdr:colOff>514985</xdr:colOff>
      <xdr:row>6</xdr:row>
      <xdr:rowOff>370840</xdr:rowOff>
    </xdr:to>
    <xdr:sp macro="" textlink="">
      <xdr:nvSpPr>
        <xdr:cNvPr id="8193" name="テキスト 1">
          <a:extLst>
            <a:ext uri="{FF2B5EF4-FFF2-40B4-BE49-F238E27FC236}">
              <a16:creationId xmlns:a16="http://schemas.microsoft.com/office/drawing/2014/main" id="{00000000-0008-0000-0900-000001200000}"/>
            </a:ext>
          </a:extLst>
        </xdr:cNvPr>
        <xdr:cNvSpPr txBox="1">
          <a:spLocks noChangeArrowheads="1"/>
        </xdr:cNvSpPr>
      </xdr:nvSpPr>
      <xdr:spPr>
        <a:xfrm>
          <a:off x="10039350" y="132715"/>
          <a:ext cx="5515610" cy="1724025"/>
        </a:xfrm>
        <a:prstGeom prst="rect">
          <a:avLst/>
        </a:prstGeom>
        <a:solidFill>
          <a:srgbClr val="CCFFFF"/>
        </a:solidFill>
        <a:ln w="9525">
          <a:solidFill>
            <a:sysClr val="windowText" lastClr="000000"/>
          </a:solidFill>
          <a:miter/>
        </a:ln>
      </xdr:spPr>
      <xdr:txBody>
        <a:bodyPr vertOverflow="clip" horzOverflow="overflow" wrap="square" lIns="20637" tIns="4762" rIns="4762" bIns="4762"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・記載する行が足りない場合は、適宜追加してください。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・「月日」欄は、金銭を支出した日を記載し、選挙公営などの支出した日が不明な場合は支出することを約束した日（契約日など）を記載してください。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・「区分」欄は、月日を記載すると、自動的に表示されます。</a:t>
          </a:r>
        </a:p>
        <a:p>
          <a:pPr algn="l"/>
          <a:endParaRPr/>
        </a:p>
      </xdr:txBody>
    </xdr:sp>
    <xdr:clientData fLocksWithSheet="0"/>
  </xdr:twoCellAnchor>
</xdr:wsDr>
</file>

<file path=xl/drawings/drawing9.xml><?xml version="1.0" encoding="utf-8"?>
<xdr:wsDr xmlns:xdr="http://schemas.openxmlformats.org/drawingml/2006/spreadsheetDrawing" xmlns:a="http://schemas.openxmlformats.org/drawingml/2006/main">
  <xdr:twoCellAnchor editAs="absolute">
    <xdr:from>
      <xdr:col>9</xdr:col>
      <xdr:colOff>357505</xdr:colOff>
      <xdr:row>1</xdr:row>
      <xdr:rowOff>27940</xdr:rowOff>
    </xdr:from>
    <xdr:to>
      <xdr:col>17</xdr:col>
      <xdr:colOff>481330</xdr:colOff>
      <xdr:row>6</xdr:row>
      <xdr:rowOff>285115</xdr:rowOff>
    </xdr:to>
    <xdr:sp macro="" textlink="">
      <xdr:nvSpPr>
        <xdr:cNvPr id="9217" name="テキスト 1">
          <a:extLst>
            <a:ext uri="{FF2B5EF4-FFF2-40B4-BE49-F238E27FC236}">
              <a16:creationId xmlns:a16="http://schemas.microsoft.com/office/drawing/2014/main" id="{00000000-0008-0000-0A00-000001240000}"/>
            </a:ext>
          </a:extLst>
        </xdr:cNvPr>
        <xdr:cNvSpPr txBox="1">
          <a:spLocks noChangeArrowheads="1"/>
        </xdr:cNvSpPr>
      </xdr:nvSpPr>
      <xdr:spPr>
        <a:xfrm>
          <a:off x="9972040" y="332740"/>
          <a:ext cx="5610225" cy="1438275"/>
        </a:xfrm>
        <a:prstGeom prst="rect">
          <a:avLst/>
        </a:prstGeom>
        <a:solidFill>
          <a:srgbClr val="CCFFFF"/>
        </a:solidFill>
        <a:ln w="9525">
          <a:solidFill>
            <a:sysClr val="windowText" lastClr="000000"/>
          </a:solidFill>
          <a:miter/>
        </a:ln>
      </xdr:spPr>
      <xdr:txBody>
        <a:bodyPr vertOverflow="clip" horzOverflow="overflow" wrap="square" lIns="20637" tIns="4762" rIns="4762" bIns="4762"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・記載する行が足りない場合は、適宜追加してください。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・「月日」欄は、金銭を支出した日を記載し、</a:t>
          </a: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選挙公営などの支出した日が不明な場合は支出することを約束した日（契約日など）</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を記載してください。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・「区分」欄は、月日を記載すると、自動的に表示されます。</a:t>
          </a:r>
        </a:p>
        <a:p>
          <a:pPr algn="l"/>
          <a:endParaRPr/>
        </a:p>
      </xdr:txBody>
    </xdr:sp>
    <xdr:clientData fLocksWithSheet="0"/>
  </xdr:twoCellAnchor>
  <xdr:twoCellAnchor>
    <xdr:from>
      <xdr:col>9</xdr:col>
      <xdr:colOff>406400</xdr:colOff>
      <xdr:row>7</xdr:row>
      <xdr:rowOff>83820</xdr:rowOff>
    </xdr:from>
    <xdr:to>
      <xdr:col>17</xdr:col>
      <xdr:colOff>520700</xdr:colOff>
      <xdr:row>13</xdr:row>
      <xdr:rowOff>252730</xdr:rowOff>
    </xdr:to>
    <xdr:sp macro="" textlink="">
      <xdr:nvSpPr>
        <xdr:cNvPr id="9218" name="四角形 2">
          <a:extLst>
            <a:ext uri="{FF2B5EF4-FFF2-40B4-BE49-F238E27FC236}">
              <a16:creationId xmlns:a16="http://schemas.microsoft.com/office/drawing/2014/main" id="{00000000-0008-0000-0A00-000002240000}"/>
            </a:ext>
          </a:extLst>
        </xdr:cNvPr>
        <xdr:cNvSpPr/>
      </xdr:nvSpPr>
      <xdr:spPr>
        <a:xfrm>
          <a:off x="9946640" y="1935480"/>
          <a:ext cx="5600700" cy="2454910"/>
        </a:xfrm>
        <a:prstGeom prst="rect">
          <a:avLst/>
        </a:prstGeom>
        <a:solidFill>
          <a:schemeClr val="bg1"/>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r>
            <a:rPr kumimoji="1" lang="ja-JP" altLang="en-US" sz="1400" b="1">
              <a:solidFill>
                <a:sysClr val="windowText" lastClr="000000"/>
              </a:solidFill>
            </a:rPr>
            <a:t>公費負担によるビラやポスター印刷も記載してください。</a:t>
          </a:r>
        </a:p>
        <a:p>
          <a:r>
            <a:rPr kumimoji="1" lang="ja-JP" altLang="en-US" sz="1400" b="1">
              <a:solidFill>
                <a:sysClr val="windowText" lastClr="000000"/>
              </a:solidFill>
            </a:rPr>
            <a:t>その際、備考欄に”選挙公営”と記載してください。</a:t>
          </a:r>
        </a:p>
        <a:p>
          <a:r>
            <a:rPr kumimoji="1" lang="ja-JP" altLang="en-US" sz="1400" b="1">
              <a:solidFill>
                <a:sysClr val="windowText" lastClr="000000"/>
              </a:solidFill>
            </a:rPr>
            <a:t>なお、作成費用＞選挙公営負担額となる場合には、支払った分と選挙公営負担分とは分けて記載して、「月日」の欄には、</a:t>
          </a:r>
        </a:p>
        <a:p>
          <a:r>
            <a:rPr kumimoji="1" lang="ja-JP" altLang="en-US" sz="1400" b="1">
              <a:solidFill>
                <a:sysClr val="windowText" lastClr="000000"/>
              </a:solidFill>
            </a:rPr>
            <a:t>支払った分：支払日（時期未定の場合は契約日）</a:t>
          </a:r>
        </a:p>
        <a:p>
          <a:r>
            <a:rPr kumimoji="1" lang="ja-JP" altLang="en-US" sz="1400" b="1">
              <a:solidFill>
                <a:sysClr val="windowText" lastClr="000000"/>
              </a:solidFill>
            </a:rPr>
            <a:t>選挙公営負担分：契約日</a:t>
          </a:r>
        </a:p>
        <a:p>
          <a:r>
            <a:rPr kumimoji="1" lang="ja-JP" altLang="en-US" sz="1400" b="1">
              <a:solidFill>
                <a:sysClr val="windowText" lastClr="000000"/>
              </a:solidFill>
            </a:rPr>
            <a:t>を記載してください。</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solidFill>
          <a:schemeClr val="bg1"/>
        </a:solidFill>
        <a:ln w="12700" cap="flat" cmpd="sng">
          <a:solidFill>
            <a:schemeClr val="tx1"/>
          </a:solidFill>
          <a:prstDash val="solid"/>
          <a:miter/>
          <a:headEnd/>
          <a:tailEnd/>
        </a:ln>
      </a:spPr>
      <a:bodyPr vertOverflow="overflow" horzOverflow="overflow"/>
      <a:lstStyle/>
      <a:style>
        <a:lnRef idx="2">
          <a:srgbClr val="000000"/>
        </a:lnRef>
        <a:fillRef idx="1">
          <a:srgbClr val="000000"/>
        </a:fillRef>
        <a:effectRef idx="0">
          <a:schemeClr val="accent1"/>
        </a:effectRef>
        <a:fontRef idx="minor"/>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G28"/>
  <sheetViews>
    <sheetView tabSelected="1" view="pageBreakPreview" zoomScaleSheetLayoutView="100" workbookViewId="0">
      <selection activeCell="S20" sqref="S20:Z20"/>
    </sheetView>
  </sheetViews>
  <sheetFormatPr defaultColWidth="9" defaultRowHeight="17.25" customHeight="1"/>
  <cols>
    <col min="1" max="32" width="4.59765625" style="4" customWidth="1"/>
    <col min="33" max="33" width="9" style="4" bestFit="1" customWidth="1"/>
    <col min="34" max="16384" width="9" style="4"/>
  </cols>
  <sheetData>
    <row r="1" spans="1:33" ht="23.4">
      <c r="A1" s="4" t="s">
        <v>130</v>
      </c>
      <c r="B1" s="5"/>
      <c r="D1" s="5"/>
      <c r="E1" s="93" t="s">
        <v>6</v>
      </c>
      <c r="F1" s="93"/>
      <c r="G1" s="93"/>
      <c r="H1" s="93"/>
      <c r="I1" s="93"/>
      <c r="J1" s="93"/>
      <c r="K1" s="93"/>
      <c r="L1" s="93"/>
      <c r="M1" s="93"/>
      <c r="N1" s="93"/>
      <c r="O1" s="93"/>
      <c r="P1" s="93"/>
      <c r="Q1" s="93"/>
      <c r="R1" s="93"/>
      <c r="S1" s="93"/>
      <c r="T1" s="93"/>
      <c r="U1" s="93"/>
      <c r="V1" s="93"/>
      <c r="W1" s="5"/>
      <c r="X1" s="5"/>
    </row>
    <row r="3" spans="1:33" ht="17.25" customHeight="1">
      <c r="B3" s="6" t="s">
        <v>7</v>
      </c>
      <c r="C3" s="94">
        <f>選挙情報!C4</f>
        <v>45795</v>
      </c>
      <c r="D3" s="94"/>
      <c r="E3" s="94"/>
      <c r="F3" s="94"/>
      <c r="G3" s="94"/>
      <c r="H3" s="4" t="s">
        <v>9</v>
      </c>
      <c r="J3" s="95" t="str">
        <f>選挙情報!C3</f>
        <v>和光市長選挙</v>
      </c>
      <c r="K3" s="95"/>
      <c r="L3" s="95"/>
      <c r="M3" s="95"/>
      <c r="N3" s="95"/>
      <c r="O3" s="95"/>
      <c r="P3" s="95"/>
      <c r="Q3" s="95"/>
      <c r="R3" s="95"/>
      <c r="S3" s="95"/>
      <c r="T3" s="95"/>
      <c r="U3" s="95"/>
      <c r="V3" s="95"/>
      <c r="W3" s="95"/>
      <c r="X3" s="95"/>
      <c r="Y3" s="95"/>
    </row>
    <row r="5" spans="1:33" ht="17.25" customHeight="1">
      <c r="B5" s="6" t="s">
        <v>3</v>
      </c>
      <c r="C5" s="96" t="s">
        <v>13</v>
      </c>
      <c r="D5" s="96"/>
      <c r="E5" s="96"/>
      <c r="G5" s="96" t="s">
        <v>16</v>
      </c>
      <c r="H5" s="96"/>
      <c r="I5" s="10" t="s">
        <v>20</v>
      </c>
      <c r="J5" s="64"/>
      <c r="K5" s="11"/>
      <c r="L5" s="11"/>
      <c r="M5" s="11"/>
      <c r="N5" s="11"/>
      <c r="O5" s="11"/>
      <c r="P5" s="11"/>
      <c r="Q5" s="13"/>
      <c r="R5" s="13"/>
      <c r="S5" s="13"/>
      <c r="T5" s="13"/>
      <c r="U5" s="13"/>
      <c r="V5" s="13"/>
      <c r="W5" s="13"/>
      <c r="X5" s="13"/>
      <c r="Y5" s="13"/>
    </row>
    <row r="6" spans="1:33" ht="17.25" customHeight="1">
      <c r="B6" s="6"/>
      <c r="C6" s="7"/>
      <c r="D6" s="7"/>
      <c r="E6" s="7"/>
      <c r="G6" s="7"/>
      <c r="H6" s="7"/>
      <c r="I6" s="10"/>
      <c r="J6" s="64"/>
      <c r="K6" s="11"/>
      <c r="L6" s="11"/>
      <c r="M6" s="11"/>
      <c r="N6" s="11"/>
      <c r="O6" s="11"/>
      <c r="P6" s="11"/>
      <c r="Q6" s="13"/>
      <c r="R6" s="13"/>
      <c r="S6" s="13"/>
      <c r="T6" s="13"/>
      <c r="U6" s="13"/>
      <c r="V6" s="13"/>
      <c r="W6" s="13"/>
      <c r="X6" s="13"/>
      <c r="Y6" s="13"/>
    </row>
    <row r="7" spans="1:33" ht="17.25" customHeight="1">
      <c r="B7" s="6"/>
      <c r="C7" s="7"/>
      <c r="D7" s="7"/>
      <c r="E7" s="7"/>
      <c r="G7" s="7"/>
      <c r="H7" s="7"/>
      <c r="I7" s="10"/>
      <c r="J7" s="12"/>
      <c r="K7" s="12"/>
      <c r="L7" s="12"/>
      <c r="M7" s="12"/>
      <c r="N7" s="12"/>
      <c r="O7" s="12"/>
      <c r="P7" s="12"/>
      <c r="Q7" s="12"/>
      <c r="R7" s="12"/>
      <c r="S7" s="12"/>
      <c r="T7" s="12"/>
      <c r="U7" s="12"/>
      <c r="V7" s="12"/>
      <c r="W7" s="12"/>
      <c r="X7" s="12"/>
      <c r="Y7" s="12"/>
    </row>
    <row r="8" spans="1:33" ht="17.25" customHeight="1">
      <c r="G8" s="96" t="s">
        <v>17</v>
      </c>
      <c r="H8" s="96"/>
      <c r="I8" s="10" t="s">
        <v>20</v>
      </c>
      <c r="J8" s="97"/>
      <c r="K8" s="97"/>
      <c r="L8" s="97"/>
      <c r="M8" s="97"/>
      <c r="N8" s="97"/>
      <c r="O8" s="97"/>
      <c r="P8" s="97"/>
      <c r="Q8" s="97"/>
      <c r="R8" s="97"/>
      <c r="S8" s="97"/>
      <c r="T8" s="97"/>
      <c r="U8" s="97"/>
      <c r="V8" s="97"/>
      <c r="W8" s="97"/>
      <c r="X8" s="97"/>
      <c r="Y8" s="97"/>
    </row>
    <row r="9" spans="1:33" ht="17.25" customHeight="1">
      <c r="AG9" s="14"/>
    </row>
    <row r="10" spans="1:33" ht="17.25" customHeight="1">
      <c r="B10" s="6" t="s">
        <v>22</v>
      </c>
      <c r="C10" s="98" t="s">
        <v>23</v>
      </c>
      <c r="D10" s="98"/>
      <c r="E10" s="98"/>
      <c r="F10" s="98"/>
      <c r="G10" s="98"/>
      <c r="H10" s="100" t="s">
        <v>132</v>
      </c>
      <c r="I10" s="100"/>
      <c r="J10" s="100"/>
      <c r="K10" s="100"/>
    </row>
    <row r="11" spans="1:33" ht="17.25" customHeight="1">
      <c r="C11" s="98" t="s">
        <v>26</v>
      </c>
      <c r="D11" s="98"/>
      <c r="E11" s="98"/>
      <c r="F11" s="98"/>
      <c r="G11" s="98"/>
      <c r="H11" s="100"/>
      <c r="I11" s="100"/>
      <c r="J11" s="100"/>
      <c r="K11" s="100"/>
    </row>
    <row r="13" spans="1:33" ht="17.25" customHeight="1">
      <c r="C13" s="4" t="s">
        <v>27</v>
      </c>
    </row>
    <row r="15" spans="1:33" ht="17.25" customHeight="1">
      <c r="E15" s="99" t="s">
        <v>127</v>
      </c>
      <c r="F15" s="99"/>
      <c r="G15" s="99"/>
      <c r="H15" s="99"/>
      <c r="I15" s="99"/>
      <c r="J15" s="99"/>
    </row>
    <row r="17" spans="3:26" ht="17.25" customHeight="1">
      <c r="L17" s="96" t="s">
        <v>30</v>
      </c>
      <c r="M17" s="96"/>
      <c r="N17" s="96"/>
      <c r="P17" s="96" t="s">
        <v>16</v>
      </c>
      <c r="Q17" s="96"/>
      <c r="R17" s="10" t="s">
        <v>20</v>
      </c>
      <c r="S17" s="64"/>
      <c r="T17" s="65"/>
      <c r="U17" s="65"/>
      <c r="V17" s="65"/>
      <c r="W17" s="65"/>
      <c r="X17" s="65"/>
      <c r="Y17" s="65"/>
      <c r="Z17" s="65"/>
    </row>
    <row r="18" spans="3:26" ht="17.25" customHeight="1">
      <c r="L18" s="7"/>
      <c r="M18" s="7"/>
      <c r="N18" s="7"/>
      <c r="P18" s="7"/>
      <c r="Q18" s="7"/>
      <c r="S18" s="64"/>
      <c r="T18" s="65"/>
      <c r="U18" s="65"/>
      <c r="V18" s="65"/>
      <c r="W18" s="65"/>
      <c r="X18" s="65"/>
      <c r="Y18" s="65"/>
      <c r="Z18" s="65"/>
    </row>
    <row r="19" spans="3:26" ht="17.25" customHeight="1">
      <c r="L19" s="7"/>
      <c r="M19" s="7"/>
      <c r="N19" s="7"/>
      <c r="P19" s="7"/>
      <c r="Q19" s="7"/>
      <c r="S19" s="66"/>
      <c r="T19" s="66"/>
      <c r="U19" s="66"/>
      <c r="V19" s="66"/>
      <c r="W19" s="66"/>
      <c r="X19" s="66"/>
      <c r="Y19" s="66"/>
      <c r="Z19" s="66"/>
    </row>
    <row r="20" spans="3:26" ht="17.25" customHeight="1">
      <c r="C20" s="103" t="str">
        <f>IF('4　収入の部　計'!D12+'4　収入の部　計'!E14-'5　支出の部　計'!C12&gt;=0,"","ＮＧ")</f>
        <v/>
      </c>
      <c r="D20" s="103"/>
      <c r="E20" s="103"/>
      <c r="F20" s="103"/>
      <c r="G20" s="103"/>
      <c r="H20" s="103"/>
      <c r="P20" s="96" t="s">
        <v>17</v>
      </c>
      <c r="Q20" s="96"/>
      <c r="R20" s="10" t="s">
        <v>20</v>
      </c>
      <c r="S20" s="97"/>
      <c r="T20" s="97"/>
      <c r="U20" s="97"/>
      <c r="V20" s="97"/>
      <c r="W20" s="97"/>
      <c r="X20" s="97"/>
      <c r="Y20" s="97"/>
      <c r="Z20" s="97"/>
    </row>
    <row r="21" spans="3:26" ht="17.25" customHeight="1">
      <c r="C21" s="103"/>
      <c r="D21" s="103"/>
      <c r="E21" s="103"/>
      <c r="F21" s="103"/>
      <c r="G21" s="103"/>
      <c r="H21" s="103"/>
      <c r="S21" s="67"/>
      <c r="T21" s="67"/>
      <c r="U21" s="67"/>
      <c r="V21" s="67"/>
      <c r="W21" s="67"/>
      <c r="X21" s="67"/>
      <c r="Y21" s="67"/>
      <c r="Z21" s="67"/>
    </row>
    <row r="22" spans="3:26" ht="17.25" customHeight="1">
      <c r="C22" s="103"/>
      <c r="D22" s="103"/>
      <c r="E22" s="103"/>
      <c r="F22" s="103"/>
      <c r="G22" s="103"/>
      <c r="H22" s="103"/>
      <c r="L22" s="96" t="s">
        <v>32</v>
      </c>
      <c r="M22" s="96"/>
      <c r="N22" s="96"/>
      <c r="P22" s="96" t="s">
        <v>17</v>
      </c>
      <c r="Q22" s="96"/>
      <c r="R22" s="10" t="s">
        <v>20</v>
      </c>
      <c r="S22" s="100"/>
      <c r="T22" s="100"/>
      <c r="U22" s="100"/>
      <c r="V22" s="100"/>
      <c r="W22" s="100"/>
      <c r="X22" s="100"/>
      <c r="Y22" s="100"/>
      <c r="Z22" s="67"/>
    </row>
    <row r="23" spans="3:26" ht="17.25" customHeight="1">
      <c r="C23" s="103"/>
      <c r="D23" s="103"/>
      <c r="E23" s="103"/>
      <c r="F23" s="103"/>
      <c r="G23" s="103"/>
      <c r="H23" s="103"/>
      <c r="L23" s="7"/>
      <c r="M23" s="7"/>
      <c r="N23" s="7"/>
      <c r="P23" s="96" t="s">
        <v>12</v>
      </c>
      <c r="Q23" s="96"/>
      <c r="R23" s="10" t="s">
        <v>20</v>
      </c>
      <c r="S23" s="100"/>
      <c r="T23" s="100"/>
      <c r="U23" s="100"/>
      <c r="V23" s="100"/>
      <c r="W23" s="100"/>
      <c r="X23" s="100"/>
      <c r="Y23" s="100"/>
      <c r="Z23" s="67"/>
    </row>
    <row r="24" spans="3:26" ht="17.25" customHeight="1">
      <c r="P24" s="96" t="s">
        <v>14</v>
      </c>
      <c r="Q24" s="96"/>
      <c r="R24" s="10" t="s">
        <v>20</v>
      </c>
      <c r="S24" s="101"/>
      <c r="T24" s="100"/>
      <c r="U24" s="100"/>
      <c r="V24" s="100"/>
      <c r="W24" s="100"/>
      <c r="X24" s="100"/>
      <c r="Y24" s="100"/>
      <c r="Z24" s="67"/>
    </row>
    <row r="26" spans="3:26" ht="17.25" customHeight="1">
      <c r="C26" s="102" t="s">
        <v>10</v>
      </c>
      <c r="D26" s="102"/>
      <c r="E26" s="104" t="s">
        <v>33</v>
      </c>
      <c r="F26" s="104"/>
      <c r="G26" s="104"/>
      <c r="H26" s="104"/>
      <c r="I26" s="104"/>
      <c r="J26" s="104"/>
      <c r="K26" s="104"/>
      <c r="L26" s="104"/>
      <c r="M26" s="104"/>
      <c r="N26" s="104"/>
      <c r="O26" s="104"/>
      <c r="P26" s="104"/>
      <c r="Q26" s="104"/>
      <c r="R26" s="104"/>
      <c r="S26" s="104"/>
      <c r="T26" s="104"/>
      <c r="U26" s="104"/>
      <c r="V26" s="104"/>
      <c r="W26" s="104"/>
      <c r="X26" s="104"/>
      <c r="Y26" s="104"/>
    </row>
    <row r="27" spans="3:26" ht="17.25" customHeight="1">
      <c r="D27" s="9"/>
      <c r="E27" s="104"/>
      <c r="F27" s="104"/>
      <c r="G27" s="104"/>
      <c r="H27" s="104"/>
      <c r="I27" s="104"/>
      <c r="J27" s="104"/>
      <c r="K27" s="104"/>
      <c r="L27" s="104"/>
      <c r="M27" s="104"/>
      <c r="N27" s="104"/>
      <c r="O27" s="104"/>
      <c r="P27" s="104"/>
      <c r="Q27" s="104"/>
      <c r="R27" s="104"/>
      <c r="S27" s="104"/>
      <c r="T27" s="104"/>
      <c r="U27" s="104"/>
      <c r="V27" s="104"/>
      <c r="W27" s="104"/>
      <c r="X27" s="104"/>
      <c r="Y27" s="104"/>
    </row>
    <row r="28" spans="3:26" ht="17.25" customHeight="1">
      <c r="D28" s="9"/>
      <c r="E28" s="104"/>
      <c r="F28" s="104"/>
      <c r="G28" s="104"/>
      <c r="H28" s="104"/>
      <c r="I28" s="104"/>
      <c r="J28" s="104"/>
      <c r="K28" s="104"/>
      <c r="L28" s="104"/>
      <c r="M28" s="104"/>
      <c r="N28" s="104"/>
      <c r="O28" s="104"/>
      <c r="P28" s="104"/>
      <c r="Q28" s="104"/>
      <c r="R28" s="104"/>
      <c r="S28" s="104"/>
      <c r="T28" s="104"/>
      <c r="U28" s="104"/>
      <c r="V28" s="104"/>
      <c r="W28" s="104"/>
      <c r="X28" s="104"/>
      <c r="Y28" s="104"/>
    </row>
  </sheetData>
  <sheetProtection sheet="1" objects="1" scenarios="1"/>
  <mergeCells count="25">
    <mergeCell ref="P23:Q23"/>
    <mergeCell ref="S23:Y23"/>
    <mergeCell ref="P24:Q24"/>
    <mergeCell ref="S24:Y24"/>
    <mergeCell ref="C26:D26"/>
    <mergeCell ref="C20:H23"/>
    <mergeCell ref="E26:Y28"/>
    <mergeCell ref="L17:N17"/>
    <mergeCell ref="P17:Q17"/>
    <mergeCell ref="P20:Q20"/>
    <mergeCell ref="S20:Z20"/>
    <mergeCell ref="L22:N22"/>
    <mergeCell ref="P22:Q22"/>
    <mergeCell ref="S22:Y22"/>
    <mergeCell ref="G8:H8"/>
    <mergeCell ref="J8:Y8"/>
    <mergeCell ref="C10:G10"/>
    <mergeCell ref="C11:G11"/>
    <mergeCell ref="E15:J15"/>
    <mergeCell ref="H10:K11"/>
    <mergeCell ref="E1:V1"/>
    <mergeCell ref="C3:G3"/>
    <mergeCell ref="J3:Y3"/>
    <mergeCell ref="C5:E5"/>
    <mergeCell ref="G5:H5"/>
  </mergeCells>
  <phoneticPr fontId="1" type="Hiragana"/>
  <conditionalFormatting sqref="C20:H23">
    <cfRule type="expression" dxfId="0" priority="1" stopIfTrue="1">
      <formula>$C$20="ＮＧ"</formula>
    </cfRule>
  </conditionalFormatting>
  <printOptions horizontalCentered="1"/>
  <pageMargins left="0" right="0" top="0.74803149606299213" bottom="0" header="0" footer="0"/>
  <pageSetup paperSize="9" fitToHeight="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I19"/>
  <sheetViews>
    <sheetView view="pageBreakPreview" zoomScaleSheetLayoutView="100" workbookViewId="0">
      <selection activeCell="D26" sqref="D26"/>
    </sheetView>
  </sheetViews>
  <sheetFormatPr defaultColWidth="9" defaultRowHeight="13.2"/>
  <cols>
    <col min="1" max="2" width="10.69921875" style="4" customWidth="1"/>
    <col min="3" max="3" width="11.09765625" style="4" customWidth="1"/>
    <col min="4" max="4" width="13.5" style="4" customWidth="1"/>
    <col min="5" max="5" width="27.8984375" style="4" bestFit="1" customWidth="1"/>
    <col min="6" max="6" width="14.19921875" style="4" bestFit="1" customWidth="1"/>
    <col min="7" max="7" width="9.19921875" style="4" customWidth="1"/>
    <col min="8" max="8" width="13" style="4" customWidth="1"/>
    <col min="9" max="9" width="15.69921875" style="4" customWidth="1"/>
    <col min="10" max="10" width="9" style="4" bestFit="1" customWidth="1"/>
    <col min="11" max="16384" width="9" style="4"/>
  </cols>
  <sheetData>
    <row r="1" spans="1:9" ht="23.4">
      <c r="A1" s="107" t="s">
        <v>83</v>
      </c>
      <c r="B1" s="107"/>
      <c r="C1" s="107"/>
      <c r="D1" s="107"/>
      <c r="E1" s="107"/>
      <c r="F1" s="107"/>
      <c r="G1" s="107"/>
      <c r="H1" s="107"/>
      <c r="I1" s="107"/>
    </row>
    <row r="3" spans="1:9" s="30" customFormat="1" ht="24.75" customHeight="1">
      <c r="A3" s="116" t="s">
        <v>125</v>
      </c>
      <c r="B3" s="116" t="s">
        <v>0</v>
      </c>
      <c r="C3" s="116" t="s">
        <v>74</v>
      </c>
      <c r="D3" s="117" t="s">
        <v>75</v>
      </c>
      <c r="E3" s="116" t="s">
        <v>76</v>
      </c>
      <c r="F3" s="116"/>
      <c r="G3" s="116"/>
      <c r="H3" s="116" t="s">
        <v>77</v>
      </c>
      <c r="I3" s="116" t="s">
        <v>10</v>
      </c>
    </row>
    <row r="4" spans="1:9" s="30" customFormat="1" ht="24.75" customHeight="1">
      <c r="A4" s="116"/>
      <c r="B4" s="116"/>
      <c r="C4" s="116"/>
      <c r="D4" s="118"/>
      <c r="E4" s="31" t="s">
        <v>65</v>
      </c>
      <c r="F4" s="31" t="s">
        <v>66</v>
      </c>
      <c r="G4" s="31" t="s">
        <v>51</v>
      </c>
      <c r="H4" s="116"/>
      <c r="I4" s="116"/>
    </row>
    <row r="5" spans="1:9" s="30" customFormat="1" ht="24.75" hidden="1" customHeight="1">
      <c r="A5" s="31"/>
      <c r="B5" s="31"/>
      <c r="C5" s="31"/>
      <c r="D5" s="36"/>
      <c r="E5" s="31"/>
      <c r="F5" s="31"/>
      <c r="G5" s="31"/>
      <c r="H5" s="31"/>
      <c r="I5" s="31"/>
    </row>
    <row r="6" spans="1:9" s="30" customFormat="1" ht="30" customHeight="1">
      <c r="A6" s="80"/>
      <c r="B6" s="83"/>
      <c r="C6" s="74" t="str">
        <f>IF(A6="","",IF(A6&lt;選挙情報!$C$5,"立候補準備","選挙運動"))</f>
        <v/>
      </c>
      <c r="D6" s="75"/>
      <c r="E6" s="76"/>
      <c r="F6" s="76"/>
      <c r="G6" s="76"/>
      <c r="H6" s="73"/>
      <c r="I6" s="76"/>
    </row>
    <row r="7" spans="1:9" s="30" customFormat="1" ht="30" customHeight="1">
      <c r="A7" s="80"/>
      <c r="B7" s="83"/>
      <c r="C7" s="74" t="str">
        <f>IF(A7="","",IF(A7&lt;選挙情報!$C$5,"立候補準備","選挙運動"))</f>
        <v/>
      </c>
      <c r="D7" s="75"/>
      <c r="E7" s="76"/>
      <c r="F7" s="76"/>
      <c r="G7" s="76"/>
      <c r="H7" s="73"/>
      <c r="I7" s="76"/>
    </row>
    <row r="8" spans="1:9" s="30" customFormat="1" ht="30" customHeight="1">
      <c r="A8" s="80"/>
      <c r="B8" s="83"/>
      <c r="C8" s="74" t="str">
        <f>IF(A8="","",IF(A8&lt;選挙情報!$C$5,"立候補準備","選挙運動"))</f>
        <v/>
      </c>
      <c r="D8" s="75"/>
      <c r="E8" s="76"/>
      <c r="F8" s="76"/>
      <c r="G8" s="76"/>
      <c r="H8" s="73"/>
      <c r="I8" s="76"/>
    </row>
    <row r="9" spans="1:9" s="30" customFormat="1" ht="30" customHeight="1">
      <c r="A9" s="80"/>
      <c r="B9" s="83"/>
      <c r="C9" s="74" t="str">
        <f>IF(A9="","",IF(A9&lt;選挙情報!$C$5,"立候補準備","選挙運動"))</f>
        <v/>
      </c>
      <c r="D9" s="75"/>
      <c r="E9" s="76"/>
      <c r="F9" s="76"/>
      <c r="G9" s="76"/>
      <c r="H9" s="73"/>
      <c r="I9" s="76"/>
    </row>
    <row r="10" spans="1:9" s="30" customFormat="1" ht="30" customHeight="1">
      <c r="A10" s="80"/>
      <c r="B10" s="83"/>
      <c r="C10" s="74" t="str">
        <f>IF(A10="","",IF(A10&lt;選挙情報!$C$5,"立候補準備","選挙運動"))</f>
        <v/>
      </c>
      <c r="D10" s="75"/>
      <c r="E10" s="76"/>
      <c r="F10" s="76"/>
      <c r="G10" s="76"/>
      <c r="H10" s="73"/>
      <c r="I10" s="76"/>
    </row>
    <row r="11" spans="1:9" s="30" customFormat="1" ht="30" customHeight="1">
      <c r="A11" s="80"/>
      <c r="B11" s="83"/>
      <c r="C11" s="74" t="str">
        <f>IF(A11="","",IF(A11&lt;選挙情報!$C$5,"立候補準備","選挙運動"))</f>
        <v/>
      </c>
      <c r="D11" s="75"/>
      <c r="E11" s="76"/>
      <c r="F11" s="76"/>
      <c r="G11" s="76"/>
      <c r="H11" s="73"/>
      <c r="I11" s="76"/>
    </row>
    <row r="12" spans="1:9" s="30" customFormat="1" ht="30" customHeight="1">
      <c r="A12" s="80"/>
      <c r="B12" s="83"/>
      <c r="C12" s="74" t="str">
        <f>IF(A12="","",IF(A12&lt;選挙情報!$C$5,"立候補準備","選挙運動"))</f>
        <v/>
      </c>
      <c r="D12" s="75"/>
      <c r="E12" s="76"/>
      <c r="F12" s="76"/>
      <c r="G12" s="76"/>
      <c r="H12" s="73"/>
      <c r="I12" s="76"/>
    </row>
    <row r="13" spans="1:9" s="30" customFormat="1" ht="30" customHeight="1">
      <c r="A13" s="80"/>
      <c r="B13" s="83"/>
      <c r="C13" s="74" t="str">
        <f>IF(A13="","",IF(A13&lt;選挙情報!$C$5,"立候補準備","選挙運動"))</f>
        <v/>
      </c>
      <c r="D13" s="75"/>
      <c r="E13" s="76"/>
      <c r="F13" s="76"/>
      <c r="G13" s="76"/>
      <c r="H13" s="73"/>
      <c r="I13" s="76"/>
    </row>
    <row r="14" spans="1:9" s="30" customFormat="1" ht="30" customHeight="1">
      <c r="A14" s="80"/>
      <c r="B14" s="83"/>
      <c r="C14" s="74" t="str">
        <f>IF(A14="","",IF(A14&lt;選挙情報!$C$5,"立候補準備","選挙運動"))</f>
        <v/>
      </c>
      <c r="D14" s="75"/>
      <c r="E14" s="76"/>
      <c r="F14" s="76"/>
      <c r="G14" s="76"/>
      <c r="H14" s="73"/>
      <c r="I14" s="76"/>
    </row>
    <row r="15" spans="1:9" s="30" customFormat="1" ht="30" customHeight="1">
      <c r="A15" s="80"/>
      <c r="B15" s="83"/>
      <c r="C15" s="74" t="str">
        <f>IF(A15="","",IF(A15&lt;選挙情報!$C$5,"立候補準備","選挙運動"))</f>
        <v/>
      </c>
      <c r="D15" s="75"/>
      <c r="E15" s="76"/>
      <c r="F15" s="76"/>
      <c r="G15" s="76"/>
      <c r="H15" s="73"/>
      <c r="I15" s="76"/>
    </row>
    <row r="16" spans="1:9" s="30" customFormat="1" ht="30" customHeight="1">
      <c r="A16" s="80"/>
      <c r="B16" s="83"/>
      <c r="C16" s="74" t="str">
        <f>IF(A16="","",IF(A16&lt;選挙情報!$C$5,"立候補準備","選挙運動"))</f>
        <v/>
      </c>
      <c r="D16" s="75"/>
      <c r="E16" s="76"/>
      <c r="F16" s="76"/>
      <c r="G16" s="76"/>
      <c r="H16" s="73"/>
      <c r="I16" s="76"/>
    </row>
    <row r="17" spans="1:9" s="30" customFormat="1" ht="30" customHeight="1">
      <c r="A17" s="80"/>
      <c r="B17" s="83"/>
      <c r="C17" s="74" t="str">
        <f>IF(A17="","",IF(A17&lt;選挙情報!$C$5,"立候補準備","選挙運動"))</f>
        <v/>
      </c>
      <c r="D17" s="75"/>
      <c r="E17" s="76"/>
      <c r="F17" s="76"/>
      <c r="G17" s="76"/>
      <c r="H17" s="73"/>
      <c r="I17" s="76"/>
    </row>
    <row r="18" spans="1:9" s="30" customFormat="1" ht="0.75" hidden="1" customHeight="1">
      <c r="A18" s="32"/>
      <c r="B18" s="34"/>
      <c r="C18" s="37"/>
      <c r="D18" s="38"/>
      <c r="E18" s="39"/>
      <c r="F18" s="39"/>
      <c r="G18" s="39"/>
      <c r="H18" s="40"/>
      <c r="I18" s="39"/>
    </row>
    <row r="19" spans="1:9" s="30" customFormat="1" ht="30" customHeight="1">
      <c r="A19" s="33" t="s">
        <v>78</v>
      </c>
      <c r="B19" s="35">
        <f>SUM(B6:B18)</f>
        <v>0</v>
      </c>
    </row>
  </sheetData>
  <sheetProtection formatRows="0" insertRows="0" deleteRows="0"/>
  <mergeCells count="8">
    <mergeCell ref="A1:I1"/>
    <mergeCell ref="E3:G3"/>
    <mergeCell ref="A3:A4"/>
    <mergeCell ref="B3:B4"/>
    <mergeCell ref="C3:C4"/>
    <mergeCell ref="D3:D4"/>
    <mergeCell ref="H3:H4"/>
    <mergeCell ref="I3:I4"/>
  </mergeCells>
  <phoneticPr fontId="1" type="Hiragana"/>
  <dataValidations count="1">
    <dataValidation type="list" allowBlank="1" showInputMessage="1" showErrorMessage="1" sqref="D18" xr:uid="{00000000-0002-0000-0A00-000000000000}">
      <formula1>"寄附,その他の収入"</formula1>
    </dataValidation>
  </dataValidations>
  <printOptions horizontalCentered="1"/>
  <pageMargins left="0" right="0" top="0.74803149606299213" bottom="0" header="0" footer="0"/>
  <pageSetup paperSize="9" fitToHeight="0" orientation="landscape" r:id="rId1"/>
  <rowBreaks count="1" manualBreakCount="1">
    <brk id="19" max="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I19"/>
  <sheetViews>
    <sheetView view="pageBreakPreview" zoomScaleNormal="115" zoomScaleSheetLayoutView="100" workbookViewId="0">
      <selection activeCell="D26" sqref="D26"/>
    </sheetView>
  </sheetViews>
  <sheetFormatPr defaultColWidth="9" defaultRowHeight="13.2"/>
  <cols>
    <col min="1" max="2" width="10.69921875" style="4" customWidth="1"/>
    <col min="3" max="3" width="11.09765625" style="4" customWidth="1"/>
    <col min="4" max="4" width="13.5" style="4" customWidth="1"/>
    <col min="5" max="5" width="27.8984375" style="4" bestFit="1" customWidth="1"/>
    <col min="6" max="6" width="14.19921875" style="4" bestFit="1" customWidth="1"/>
    <col min="7" max="7" width="10" style="4" customWidth="1"/>
    <col min="8" max="8" width="14.19921875" style="4" bestFit="1" customWidth="1"/>
    <col min="9" max="9" width="14.8984375" style="4" customWidth="1"/>
    <col min="10" max="10" width="9" style="4" bestFit="1" customWidth="1"/>
    <col min="11" max="16384" width="9" style="4"/>
  </cols>
  <sheetData>
    <row r="1" spans="1:9" ht="23.4">
      <c r="A1" s="107" t="s">
        <v>84</v>
      </c>
      <c r="B1" s="107"/>
      <c r="C1" s="107"/>
      <c r="D1" s="107"/>
      <c r="E1" s="107"/>
      <c r="F1" s="107"/>
      <c r="G1" s="107"/>
      <c r="H1" s="107"/>
      <c r="I1" s="107"/>
    </row>
    <row r="3" spans="1:9" s="30" customFormat="1" ht="24.75" customHeight="1">
      <c r="A3" s="116" t="s">
        <v>125</v>
      </c>
      <c r="B3" s="116" t="s">
        <v>0</v>
      </c>
      <c r="C3" s="116" t="s">
        <v>74</v>
      </c>
      <c r="D3" s="117" t="s">
        <v>75</v>
      </c>
      <c r="E3" s="116" t="s">
        <v>76</v>
      </c>
      <c r="F3" s="116"/>
      <c r="G3" s="116"/>
      <c r="H3" s="116" t="s">
        <v>77</v>
      </c>
      <c r="I3" s="116" t="s">
        <v>10</v>
      </c>
    </row>
    <row r="4" spans="1:9" s="30" customFormat="1" ht="24.75" customHeight="1">
      <c r="A4" s="116"/>
      <c r="B4" s="116"/>
      <c r="C4" s="116"/>
      <c r="D4" s="118"/>
      <c r="E4" s="31" t="s">
        <v>65</v>
      </c>
      <c r="F4" s="31" t="s">
        <v>66</v>
      </c>
      <c r="G4" s="31" t="s">
        <v>51</v>
      </c>
      <c r="H4" s="116"/>
      <c r="I4" s="116"/>
    </row>
    <row r="5" spans="1:9" s="30" customFormat="1" ht="24.75" hidden="1" customHeight="1">
      <c r="A5" s="31"/>
      <c r="B5" s="31"/>
      <c r="C5" s="31"/>
      <c r="D5" s="36"/>
      <c r="E5" s="31"/>
      <c r="F5" s="31"/>
      <c r="G5" s="31"/>
      <c r="H5" s="31"/>
      <c r="I5" s="31"/>
    </row>
    <row r="6" spans="1:9" s="30" customFormat="1" ht="30" customHeight="1">
      <c r="A6" s="80"/>
      <c r="B6" s="83"/>
      <c r="C6" s="74" t="str">
        <f>IF(A6="","",IF(A6&lt;選挙情報!$C$5,"立候補準備","選挙運動"))</f>
        <v/>
      </c>
      <c r="D6" s="75"/>
      <c r="E6" s="76"/>
      <c r="F6" s="76"/>
      <c r="G6" s="76"/>
      <c r="H6" s="73"/>
      <c r="I6" s="76"/>
    </row>
    <row r="7" spans="1:9" s="30" customFormat="1" ht="30" customHeight="1">
      <c r="A7" s="80"/>
      <c r="B7" s="83"/>
      <c r="C7" s="74" t="str">
        <f>IF(A7="","",IF(A7&lt;選挙情報!$C$5,"立候補準備","選挙運動"))</f>
        <v/>
      </c>
      <c r="D7" s="75"/>
      <c r="E7" s="76"/>
      <c r="F7" s="76"/>
      <c r="G7" s="76"/>
      <c r="H7" s="84"/>
      <c r="I7" s="76"/>
    </row>
    <row r="8" spans="1:9" s="30" customFormat="1" ht="30" customHeight="1">
      <c r="A8" s="80"/>
      <c r="B8" s="83"/>
      <c r="C8" s="74" t="str">
        <f>IF(A8="","",IF(A8&lt;選挙情報!$C$5,"立候補準備","選挙運動"))</f>
        <v/>
      </c>
      <c r="D8" s="75"/>
      <c r="E8" s="76"/>
      <c r="F8" s="76"/>
      <c r="G8" s="76"/>
      <c r="H8" s="73"/>
      <c r="I8" s="76"/>
    </row>
    <row r="9" spans="1:9" s="30" customFormat="1" ht="30" customHeight="1">
      <c r="A9" s="80"/>
      <c r="B9" s="83"/>
      <c r="C9" s="74" t="str">
        <f>IF(A9="","",IF(A9&lt;選挙情報!$C$5,"立候補準備","選挙運動"))</f>
        <v/>
      </c>
      <c r="D9" s="75"/>
      <c r="E9" s="76"/>
      <c r="F9" s="76"/>
      <c r="G9" s="76"/>
      <c r="H9" s="73"/>
      <c r="I9" s="76"/>
    </row>
    <row r="10" spans="1:9" s="30" customFormat="1" ht="30" customHeight="1">
      <c r="A10" s="80"/>
      <c r="B10" s="83"/>
      <c r="C10" s="74" t="str">
        <f>IF(A10="","",IF(A10&lt;選挙情報!$C$5,"立候補準備","選挙運動"))</f>
        <v/>
      </c>
      <c r="D10" s="75"/>
      <c r="E10" s="76"/>
      <c r="F10" s="76"/>
      <c r="G10" s="76"/>
      <c r="H10" s="73"/>
      <c r="I10" s="76"/>
    </row>
    <row r="11" spans="1:9" s="30" customFormat="1" ht="30" customHeight="1">
      <c r="A11" s="80"/>
      <c r="B11" s="83"/>
      <c r="C11" s="74" t="str">
        <f>IF(A11="","",IF(A11&lt;選挙情報!$C$5,"立候補準備","選挙運動"))</f>
        <v/>
      </c>
      <c r="D11" s="75"/>
      <c r="E11" s="76"/>
      <c r="F11" s="76"/>
      <c r="G11" s="76"/>
      <c r="H11" s="73"/>
      <c r="I11" s="76"/>
    </row>
    <row r="12" spans="1:9" s="30" customFormat="1" ht="30" customHeight="1">
      <c r="A12" s="80"/>
      <c r="B12" s="83"/>
      <c r="C12" s="74" t="str">
        <f>IF(A12="","",IF(A12&lt;選挙情報!$C$5,"立候補準備","選挙運動"))</f>
        <v/>
      </c>
      <c r="D12" s="75"/>
      <c r="E12" s="76"/>
      <c r="F12" s="76"/>
      <c r="G12" s="76"/>
      <c r="H12" s="73"/>
      <c r="I12" s="76"/>
    </row>
    <row r="13" spans="1:9" s="30" customFormat="1" ht="30" customHeight="1">
      <c r="A13" s="80"/>
      <c r="B13" s="83"/>
      <c r="C13" s="74" t="str">
        <f>IF(A13="","",IF(A13&lt;選挙情報!$C$5,"立候補準備","選挙運動"))</f>
        <v/>
      </c>
      <c r="D13" s="75"/>
      <c r="E13" s="76"/>
      <c r="F13" s="76"/>
      <c r="G13" s="76"/>
      <c r="H13" s="73"/>
      <c r="I13" s="76"/>
    </row>
    <row r="14" spans="1:9" s="30" customFormat="1" ht="30" customHeight="1">
      <c r="A14" s="80"/>
      <c r="B14" s="83"/>
      <c r="C14" s="74" t="str">
        <f>IF(A14="","",IF(A14&lt;選挙情報!$C$5,"立候補準備","選挙運動"))</f>
        <v/>
      </c>
      <c r="D14" s="75"/>
      <c r="E14" s="76"/>
      <c r="F14" s="76"/>
      <c r="G14" s="76"/>
      <c r="H14" s="73"/>
      <c r="I14" s="76"/>
    </row>
    <row r="15" spans="1:9" s="30" customFormat="1" ht="30" customHeight="1">
      <c r="A15" s="80"/>
      <c r="B15" s="83"/>
      <c r="C15" s="74" t="str">
        <f>IF(A15="","",IF(A15&lt;選挙情報!$C$5,"立候補準備","選挙運動"))</f>
        <v/>
      </c>
      <c r="D15" s="75"/>
      <c r="E15" s="76"/>
      <c r="F15" s="76"/>
      <c r="G15" s="76"/>
      <c r="H15" s="73"/>
      <c r="I15" s="76"/>
    </row>
    <row r="16" spans="1:9" s="30" customFormat="1" ht="30" customHeight="1">
      <c r="A16" s="80"/>
      <c r="B16" s="83"/>
      <c r="C16" s="74" t="str">
        <f>IF(A16="","",IF(A16&lt;選挙情報!$C$5,"立候補準備","選挙運動"))</f>
        <v/>
      </c>
      <c r="D16" s="75"/>
      <c r="E16" s="76"/>
      <c r="F16" s="76"/>
      <c r="G16" s="76"/>
      <c r="H16" s="73"/>
      <c r="I16" s="76"/>
    </row>
    <row r="17" spans="1:9" s="30" customFormat="1" ht="30" customHeight="1">
      <c r="A17" s="80"/>
      <c r="B17" s="83"/>
      <c r="C17" s="74" t="str">
        <f>IF(A17="","",IF(A17&lt;選挙情報!$C$5,"立候補準備","選挙運動"))</f>
        <v/>
      </c>
      <c r="D17" s="75"/>
      <c r="E17" s="76"/>
      <c r="F17" s="76"/>
      <c r="G17" s="76"/>
      <c r="H17" s="73"/>
      <c r="I17" s="76"/>
    </row>
    <row r="18" spans="1:9" s="30" customFormat="1" ht="0.75" hidden="1" customHeight="1">
      <c r="A18" s="32"/>
      <c r="B18" s="34"/>
      <c r="C18" s="37"/>
      <c r="D18" s="38"/>
      <c r="E18" s="39"/>
      <c r="F18" s="39"/>
      <c r="G18" s="39"/>
      <c r="H18" s="40"/>
      <c r="I18" s="39"/>
    </row>
    <row r="19" spans="1:9" s="30" customFormat="1" ht="30" customHeight="1">
      <c r="A19" s="33" t="s">
        <v>78</v>
      </c>
      <c r="B19" s="35">
        <f>SUM(B6:B18)</f>
        <v>0</v>
      </c>
    </row>
  </sheetData>
  <sheetProtection formatRows="0" insertRows="0" deleteRows="0"/>
  <mergeCells count="8">
    <mergeCell ref="A1:I1"/>
    <mergeCell ref="E3:G3"/>
    <mergeCell ref="A3:A4"/>
    <mergeCell ref="B3:B4"/>
    <mergeCell ref="C3:C4"/>
    <mergeCell ref="D3:D4"/>
    <mergeCell ref="H3:H4"/>
    <mergeCell ref="I3:I4"/>
  </mergeCells>
  <phoneticPr fontId="1" type="Hiragana"/>
  <dataValidations count="1">
    <dataValidation type="list" allowBlank="1" showInputMessage="1" showErrorMessage="1" sqref="D18" xr:uid="{00000000-0002-0000-0B00-000000000000}">
      <formula1>"寄附,その他の収入"</formula1>
    </dataValidation>
  </dataValidations>
  <printOptions horizontalCentered="1"/>
  <pageMargins left="0" right="0" top="0.74803149606299213"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I19"/>
  <sheetViews>
    <sheetView view="pageBreakPreview" zoomScaleSheetLayoutView="100" workbookViewId="0">
      <selection activeCell="D26" sqref="D26"/>
    </sheetView>
  </sheetViews>
  <sheetFormatPr defaultColWidth="9" defaultRowHeight="13.2"/>
  <cols>
    <col min="1" max="2" width="10.69921875" style="4" customWidth="1"/>
    <col min="3" max="3" width="11.09765625" style="4" customWidth="1"/>
    <col min="4" max="4" width="13.5" style="4" customWidth="1"/>
    <col min="5" max="5" width="27.8984375" style="4" bestFit="1" customWidth="1"/>
    <col min="6" max="6" width="14.19921875" style="4" bestFit="1" customWidth="1"/>
    <col min="7" max="7" width="9.19921875" style="4" customWidth="1"/>
    <col min="8" max="8" width="13" style="4" customWidth="1"/>
    <col min="9" max="9" width="14.8984375" style="4" customWidth="1"/>
    <col min="10" max="10" width="9" style="4" bestFit="1" customWidth="1"/>
    <col min="11" max="16384" width="9" style="4"/>
  </cols>
  <sheetData>
    <row r="1" spans="1:9" ht="23.4">
      <c r="A1" s="107" t="s">
        <v>85</v>
      </c>
      <c r="B1" s="107"/>
      <c r="C1" s="107"/>
      <c r="D1" s="107"/>
      <c r="E1" s="107"/>
      <c r="F1" s="107"/>
      <c r="G1" s="107"/>
      <c r="H1" s="107"/>
      <c r="I1" s="107"/>
    </row>
    <row r="3" spans="1:9" s="30" customFormat="1" ht="24.75" customHeight="1">
      <c r="A3" s="116" t="s">
        <v>125</v>
      </c>
      <c r="B3" s="116" t="s">
        <v>0</v>
      </c>
      <c r="C3" s="116" t="s">
        <v>74</v>
      </c>
      <c r="D3" s="117" t="s">
        <v>75</v>
      </c>
      <c r="E3" s="116" t="s">
        <v>76</v>
      </c>
      <c r="F3" s="116"/>
      <c r="G3" s="116"/>
      <c r="H3" s="116" t="s">
        <v>77</v>
      </c>
      <c r="I3" s="116" t="s">
        <v>10</v>
      </c>
    </row>
    <row r="4" spans="1:9" s="30" customFormat="1" ht="24.75" customHeight="1">
      <c r="A4" s="116"/>
      <c r="B4" s="116"/>
      <c r="C4" s="116"/>
      <c r="D4" s="118"/>
      <c r="E4" s="31" t="s">
        <v>65</v>
      </c>
      <c r="F4" s="31" t="s">
        <v>66</v>
      </c>
      <c r="G4" s="31" t="s">
        <v>51</v>
      </c>
      <c r="H4" s="116"/>
      <c r="I4" s="116"/>
    </row>
    <row r="5" spans="1:9" s="30" customFormat="1" ht="24.75" hidden="1" customHeight="1">
      <c r="A5" s="31"/>
      <c r="B5" s="31"/>
      <c r="C5" s="31"/>
      <c r="D5" s="36"/>
      <c r="E5" s="31"/>
      <c r="F5" s="31"/>
      <c r="G5" s="31"/>
      <c r="H5" s="31"/>
      <c r="I5" s="31"/>
    </row>
    <row r="6" spans="1:9" s="30" customFormat="1" ht="30" customHeight="1">
      <c r="A6" s="80"/>
      <c r="B6" s="83"/>
      <c r="C6" s="74" t="str">
        <f>IF(A6="","",IF(A6&lt;選挙情報!$C$5,"立候補準備","選挙運動"))</f>
        <v/>
      </c>
      <c r="D6" s="75"/>
      <c r="E6" s="76"/>
      <c r="F6" s="76"/>
      <c r="G6" s="76"/>
      <c r="H6" s="73"/>
      <c r="I6" s="76"/>
    </row>
    <row r="7" spans="1:9" s="30" customFormat="1" ht="30" customHeight="1">
      <c r="A7" s="80"/>
      <c r="B7" s="83"/>
      <c r="C7" s="74" t="str">
        <f>IF(A7="","",IF(A7&lt;選挙情報!$C$5,"立候補準備","選挙運動"))</f>
        <v/>
      </c>
      <c r="D7" s="75"/>
      <c r="E7" s="76"/>
      <c r="F7" s="76"/>
      <c r="G7" s="76"/>
      <c r="H7" s="73"/>
      <c r="I7" s="76"/>
    </row>
    <row r="8" spans="1:9" s="30" customFormat="1" ht="30" customHeight="1">
      <c r="A8" s="80"/>
      <c r="B8" s="83"/>
      <c r="C8" s="74" t="str">
        <f>IF(A8="","",IF(A8&lt;選挙情報!$C$5,"立候補準備","選挙運動"))</f>
        <v/>
      </c>
      <c r="D8" s="75"/>
      <c r="E8" s="76"/>
      <c r="F8" s="76"/>
      <c r="G8" s="76"/>
      <c r="H8" s="73"/>
      <c r="I8" s="76"/>
    </row>
    <row r="9" spans="1:9" s="30" customFormat="1" ht="30" customHeight="1">
      <c r="A9" s="80"/>
      <c r="B9" s="83"/>
      <c r="C9" s="74" t="str">
        <f>IF(A9="","",IF(A9&lt;選挙情報!$C$5,"立候補準備","選挙運動"))</f>
        <v/>
      </c>
      <c r="D9" s="75"/>
      <c r="E9" s="76"/>
      <c r="F9" s="76"/>
      <c r="G9" s="76"/>
      <c r="H9" s="73"/>
      <c r="I9" s="76"/>
    </row>
    <row r="10" spans="1:9" s="30" customFormat="1" ht="30" customHeight="1">
      <c r="A10" s="80"/>
      <c r="B10" s="83"/>
      <c r="C10" s="74" t="str">
        <f>IF(A10="","",IF(A10&lt;選挙情報!$C$5,"立候補準備","選挙運動"))</f>
        <v/>
      </c>
      <c r="D10" s="75"/>
      <c r="E10" s="76"/>
      <c r="F10" s="76"/>
      <c r="G10" s="76"/>
      <c r="H10" s="73"/>
      <c r="I10" s="76"/>
    </row>
    <row r="11" spans="1:9" s="30" customFormat="1" ht="30" customHeight="1">
      <c r="A11" s="80"/>
      <c r="B11" s="83"/>
      <c r="C11" s="74" t="str">
        <f>IF(A11="","",IF(A11&lt;選挙情報!$C$5,"立候補準備","選挙運動"))</f>
        <v/>
      </c>
      <c r="D11" s="75"/>
      <c r="E11" s="76"/>
      <c r="F11" s="76"/>
      <c r="G11" s="76"/>
      <c r="H11" s="73"/>
      <c r="I11" s="76"/>
    </row>
    <row r="12" spans="1:9" s="30" customFormat="1" ht="30" customHeight="1">
      <c r="A12" s="80"/>
      <c r="B12" s="83"/>
      <c r="C12" s="74" t="str">
        <f>IF(A12="","",IF(A12&lt;選挙情報!$C$5,"立候補準備","選挙運動"))</f>
        <v/>
      </c>
      <c r="D12" s="75"/>
      <c r="E12" s="76"/>
      <c r="F12" s="76"/>
      <c r="G12" s="76"/>
      <c r="H12" s="73"/>
      <c r="I12" s="76"/>
    </row>
    <row r="13" spans="1:9" s="30" customFormat="1" ht="30" customHeight="1">
      <c r="A13" s="80"/>
      <c r="B13" s="83"/>
      <c r="C13" s="74" t="str">
        <f>IF(A13="","",IF(A13&lt;選挙情報!$C$5,"立候補準備","選挙運動"))</f>
        <v/>
      </c>
      <c r="D13" s="75"/>
      <c r="E13" s="76"/>
      <c r="F13" s="76"/>
      <c r="G13" s="76"/>
      <c r="H13" s="73"/>
      <c r="I13" s="76"/>
    </row>
    <row r="14" spans="1:9" s="30" customFormat="1" ht="30" customHeight="1">
      <c r="A14" s="80"/>
      <c r="B14" s="83"/>
      <c r="C14" s="74" t="str">
        <f>IF(A14="","",IF(A14&lt;選挙情報!$C$5,"立候補準備","選挙運動"))</f>
        <v/>
      </c>
      <c r="D14" s="75"/>
      <c r="E14" s="76"/>
      <c r="F14" s="76"/>
      <c r="G14" s="76"/>
      <c r="H14" s="73"/>
      <c r="I14" s="76"/>
    </row>
    <row r="15" spans="1:9" s="30" customFormat="1" ht="30" customHeight="1">
      <c r="A15" s="80"/>
      <c r="B15" s="83"/>
      <c r="C15" s="74" t="str">
        <f>IF(A15="","",IF(A15&lt;選挙情報!$C$5,"立候補準備","選挙運動"))</f>
        <v/>
      </c>
      <c r="D15" s="75"/>
      <c r="E15" s="76"/>
      <c r="F15" s="76"/>
      <c r="G15" s="76"/>
      <c r="H15" s="73"/>
      <c r="I15" s="76"/>
    </row>
    <row r="16" spans="1:9" s="30" customFormat="1" ht="30" customHeight="1">
      <c r="A16" s="80"/>
      <c r="B16" s="83"/>
      <c r="C16" s="74" t="str">
        <f>IF(A16="","",IF(A16&lt;選挙情報!$C$5,"立候補準備","選挙運動"))</f>
        <v/>
      </c>
      <c r="D16" s="75"/>
      <c r="E16" s="76"/>
      <c r="F16" s="76"/>
      <c r="G16" s="76"/>
      <c r="H16" s="73"/>
      <c r="I16" s="76"/>
    </row>
    <row r="17" spans="1:9" s="30" customFormat="1" ht="30" customHeight="1">
      <c r="A17" s="80"/>
      <c r="B17" s="83"/>
      <c r="C17" s="74" t="str">
        <f>IF(A17="","",IF(A17&lt;選挙情報!$C$5,"立候補準備","選挙運動"))</f>
        <v/>
      </c>
      <c r="D17" s="75"/>
      <c r="E17" s="76"/>
      <c r="F17" s="76"/>
      <c r="G17" s="76"/>
      <c r="H17" s="73"/>
      <c r="I17" s="76"/>
    </row>
    <row r="18" spans="1:9" s="30" customFormat="1" ht="0.75" hidden="1" customHeight="1">
      <c r="A18" s="32"/>
      <c r="B18" s="34"/>
      <c r="C18" s="37"/>
      <c r="D18" s="38"/>
      <c r="E18" s="39"/>
      <c r="F18" s="39"/>
      <c r="G18" s="39"/>
      <c r="H18" s="40"/>
      <c r="I18" s="39"/>
    </row>
    <row r="19" spans="1:9" s="30" customFormat="1" ht="30" customHeight="1">
      <c r="A19" s="33" t="s">
        <v>78</v>
      </c>
      <c r="B19" s="35">
        <f>SUM(B6:B18)</f>
        <v>0</v>
      </c>
    </row>
  </sheetData>
  <sheetProtection formatRows="0" insertRows="0" deleteRows="0"/>
  <mergeCells count="8">
    <mergeCell ref="A1:I1"/>
    <mergeCell ref="E3:G3"/>
    <mergeCell ref="A3:A4"/>
    <mergeCell ref="B3:B4"/>
    <mergeCell ref="C3:C4"/>
    <mergeCell ref="D3:D4"/>
    <mergeCell ref="H3:H4"/>
    <mergeCell ref="I3:I4"/>
  </mergeCells>
  <phoneticPr fontId="1" type="Hiragana"/>
  <dataValidations count="1">
    <dataValidation type="list" allowBlank="1" showInputMessage="1" showErrorMessage="1" sqref="D18" xr:uid="{00000000-0002-0000-0C00-000000000000}">
      <formula1>"寄附,その他の収入"</formula1>
    </dataValidation>
  </dataValidations>
  <printOptions horizontalCentered="1"/>
  <pageMargins left="0" right="0" top="0.74803149606299213" bottom="0" header="0" footer="0"/>
  <pageSetup paperSize="9" fitToHeight="0" orientation="landscape" r:id="rId1"/>
  <rowBreaks count="1" manualBreakCount="1">
    <brk id="19" max="8"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I31"/>
  <sheetViews>
    <sheetView view="pageBreakPreview" zoomScaleSheetLayoutView="100" workbookViewId="0">
      <selection activeCell="D26" sqref="D26"/>
    </sheetView>
  </sheetViews>
  <sheetFormatPr defaultColWidth="9" defaultRowHeight="13.2"/>
  <cols>
    <col min="1" max="2" width="10.69921875" style="4" customWidth="1"/>
    <col min="3" max="3" width="11.09765625" style="4" customWidth="1"/>
    <col min="4" max="4" width="13.5" style="4" customWidth="1"/>
    <col min="5" max="5" width="27.8984375" style="4" bestFit="1" customWidth="1"/>
    <col min="6" max="6" width="14.19921875" style="4" bestFit="1" customWidth="1"/>
    <col min="7" max="7" width="9.19921875" style="4" customWidth="1"/>
    <col min="8" max="8" width="13" style="4" customWidth="1"/>
    <col min="9" max="9" width="14.8984375" style="4" customWidth="1"/>
    <col min="10" max="10" width="9" style="4" bestFit="1" customWidth="1"/>
    <col min="11" max="16384" width="9" style="4"/>
  </cols>
  <sheetData>
    <row r="1" spans="1:9" ht="23.4">
      <c r="A1" s="107" t="s">
        <v>86</v>
      </c>
      <c r="B1" s="107"/>
      <c r="C1" s="107"/>
      <c r="D1" s="107"/>
      <c r="E1" s="107"/>
      <c r="F1" s="107"/>
      <c r="G1" s="107"/>
      <c r="H1" s="107"/>
      <c r="I1" s="107"/>
    </row>
    <row r="3" spans="1:9" s="30" customFormat="1" ht="24.75" customHeight="1">
      <c r="A3" s="116" t="s">
        <v>125</v>
      </c>
      <c r="B3" s="116" t="s">
        <v>0</v>
      </c>
      <c r="C3" s="116" t="s">
        <v>74</v>
      </c>
      <c r="D3" s="117" t="s">
        <v>75</v>
      </c>
      <c r="E3" s="116" t="s">
        <v>76</v>
      </c>
      <c r="F3" s="116"/>
      <c r="G3" s="116"/>
      <c r="H3" s="116" t="s">
        <v>77</v>
      </c>
      <c r="I3" s="116" t="s">
        <v>10</v>
      </c>
    </row>
    <row r="4" spans="1:9" s="30" customFormat="1" ht="24.75" customHeight="1">
      <c r="A4" s="116"/>
      <c r="B4" s="116"/>
      <c r="C4" s="116"/>
      <c r="D4" s="118"/>
      <c r="E4" s="31" t="s">
        <v>65</v>
      </c>
      <c r="F4" s="31" t="s">
        <v>66</v>
      </c>
      <c r="G4" s="31" t="s">
        <v>51</v>
      </c>
      <c r="H4" s="116"/>
      <c r="I4" s="116"/>
    </row>
    <row r="5" spans="1:9" s="30" customFormat="1" ht="24.75" hidden="1" customHeight="1">
      <c r="A5" s="31"/>
      <c r="B5" s="31"/>
      <c r="C5" s="31"/>
      <c r="D5" s="36"/>
      <c r="E5" s="31"/>
      <c r="F5" s="31"/>
      <c r="G5" s="31"/>
      <c r="H5" s="31"/>
      <c r="I5" s="31"/>
    </row>
    <row r="6" spans="1:9" s="30" customFormat="1" ht="30" customHeight="1">
      <c r="A6" s="80"/>
      <c r="B6" s="83"/>
      <c r="C6" s="74" t="str">
        <f>IF(A6="","",IF(A6&lt;選挙情報!$C$5,"立候補準備","選挙運動"))</f>
        <v/>
      </c>
      <c r="D6" s="75"/>
      <c r="E6" s="76"/>
      <c r="F6" s="76"/>
      <c r="G6" s="76"/>
      <c r="H6" s="73"/>
      <c r="I6" s="76"/>
    </row>
    <row r="7" spans="1:9" s="30" customFormat="1" ht="30" customHeight="1">
      <c r="A7" s="80"/>
      <c r="B7" s="83"/>
      <c r="C7" s="74" t="str">
        <f>IF(A7="","",IF(A7&lt;選挙情報!$C$5,"立候補準備","選挙運動"))</f>
        <v/>
      </c>
      <c r="D7" s="75"/>
      <c r="E7" s="76"/>
      <c r="F7" s="76"/>
      <c r="G7" s="76"/>
      <c r="H7" s="73"/>
      <c r="I7" s="76"/>
    </row>
    <row r="8" spans="1:9" s="30" customFormat="1" ht="30" customHeight="1">
      <c r="A8" s="80"/>
      <c r="B8" s="83"/>
      <c r="C8" s="74" t="str">
        <f>IF(A8="","",IF(A8&lt;選挙情報!$C$5,"立候補準備","選挙運動"))</f>
        <v/>
      </c>
      <c r="D8" s="75"/>
      <c r="E8" s="76"/>
      <c r="F8" s="76"/>
      <c r="G8" s="76"/>
      <c r="H8" s="73"/>
      <c r="I8" s="76"/>
    </row>
    <row r="9" spans="1:9" s="30" customFormat="1" ht="30" customHeight="1">
      <c r="A9" s="80"/>
      <c r="B9" s="83"/>
      <c r="C9" s="74" t="str">
        <f>IF(A9="","",IF(A9&lt;選挙情報!$C$5,"立候補準備","選挙運動"))</f>
        <v/>
      </c>
      <c r="D9" s="75"/>
      <c r="E9" s="76"/>
      <c r="F9" s="76"/>
      <c r="G9" s="76"/>
      <c r="H9" s="73"/>
      <c r="I9" s="76"/>
    </row>
    <row r="10" spans="1:9" s="30" customFormat="1" ht="30" customHeight="1">
      <c r="A10" s="80"/>
      <c r="B10" s="83"/>
      <c r="C10" s="74" t="str">
        <f>IF(A10="","",IF(A10&lt;選挙情報!$C$5,"立候補準備","選挙運動"))</f>
        <v/>
      </c>
      <c r="D10" s="75"/>
      <c r="E10" s="76"/>
      <c r="F10" s="76"/>
      <c r="G10" s="76"/>
      <c r="H10" s="73"/>
      <c r="I10" s="76"/>
    </row>
    <row r="11" spans="1:9" s="30" customFormat="1" ht="30" customHeight="1">
      <c r="A11" s="80"/>
      <c r="B11" s="83"/>
      <c r="C11" s="74" t="str">
        <f>IF(A11="","",IF(A11&lt;選挙情報!$C$5,"立候補準備","選挙運動"))</f>
        <v/>
      </c>
      <c r="D11" s="75"/>
      <c r="E11" s="76"/>
      <c r="F11" s="76"/>
      <c r="G11" s="76"/>
      <c r="H11" s="73"/>
      <c r="I11" s="76"/>
    </row>
    <row r="12" spans="1:9" s="30" customFormat="1" ht="30" customHeight="1">
      <c r="A12" s="80"/>
      <c r="B12" s="83"/>
      <c r="C12" s="74" t="str">
        <f>IF(A12="","",IF(A12&lt;選挙情報!$C$5,"立候補準備","選挙運動"))</f>
        <v/>
      </c>
      <c r="D12" s="75"/>
      <c r="E12" s="76"/>
      <c r="F12" s="76"/>
      <c r="G12" s="76"/>
      <c r="H12" s="73"/>
      <c r="I12" s="76"/>
    </row>
    <row r="13" spans="1:9" s="30" customFormat="1" ht="30" customHeight="1">
      <c r="A13" s="80"/>
      <c r="B13" s="83"/>
      <c r="C13" s="74" t="str">
        <f>IF(A13="","",IF(A13&lt;選挙情報!$C$5,"立候補準備","選挙運動"))</f>
        <v/>
      </c>
      <c r="D13" s="75"/>
      <c r="E13" s="76"/>
      <c r="F13" s="76"/>
      <c r="G13" s="76"/>
      <c r="H13" s="73"/>
      <c r="I13" s="76"/>
    </row>
    <row r="14" spans="1:9" s="30" customFormat="1" ht="30" customHeight="1">
      <c r="A14" s="80"/>
      <c r="B14" s="83"/>
      <c r="C14" s="74" t="str">
        <f>IF(A14="","",IF(A14&lt;選挙情報!$C$5,"立候補準備","選挙運動"))</f>
        <v/>
      </c>
      <c r="D14" s="75"/>
      <c r="E14" s="76"/>
      <c r="F14" s="76"/>
      <c r="G14" s="76"/>
      <c r="H14" s="73"/>
      <c r="I14" s="76"/>
    </row>
    <row r="15" spans="1:9" s="30" customFormat="1" ht="30" customHeight="1">
      <c r="A15" s="80"/>
      <c r="B15" s="83"/>
      <c r="C15" s="74" t="str">
        <f>IF(A15="","",IF(A15&lt;選挙情報!$C$5,"立候補準備","選挙運動"))</f>
        <v/>
      </c>
      <c r="D15" s="75"/>
      <c r="E15" s="76"/>
      <c r="F15" s="76"/>
      <c r="G15" s="76"/>
      <c r="H15" s="73"/>
      <c r="I15" s="76"/>
    </row>
    <row r="16" spans="1:9" s="30" customFormat="1" ht="30" customHeight="1">
      <c r="A16" s="80"/>
      <c r="B16" s="83"/>
      <c r="C16" s="74" t="str">
        <f>IF(A16="","",IF(A16&lt;選挙情報!$C$5,"立候補準備","選挙運動"))</f>
        <v/>
      </c>
      <c r="D16" s="75"/>
      <c r="E16" s="76"/>
      <c r="F16" s="76"/>
      <c r="G16" s="76"/>
      <c r="H16" s="73"/>
      <c r="I16" s="76"/>
    </row>
    <row r="17" spans="1:9" s="30" customFormat="1" ht="30" customHeight="1">
      <c r="A17" s="80"/>
      <c r="B17" s="83"/>
      <c r="C17" s="74" t="str">
        <f>IF(A17="","",IF(A17&lt;選挙情報!$C$5,"立候補準備","選挙運動"))</f>
        <v/>
      </c>
      <c r="D17" s="75"/>
      <c r="E17" s="76"/>
      <c r="F17" s="76"/>
      <c r="G17" s="76"/>
      <c r="H17" s="73"/>
      <c r="I17" s="76"/>
    </row>
    <row r="18" spans="1:9" s="30" customFormat="1" ht="30" customHeight="1">
      <c r="A18" s="80"/>
      <c r="B18" s="83"/>
      <c r="C18" s="74" t="str">
        <f>IF(A18="","",IF(A18&lt;選挙情報!$C$5,"立候補準備","選挙運動"))</f>
        <v/>
      </c>
      <c r="D18" s="75"/>
      <c r="E18" s="76"/>
      <c r="F18" s="76"/>
      <c r="G18" s="76"/>
      <c r="H18" s="73"/>
      <c r="I18" s="76"/>
    </row>
    <row r="19" spans="1:9" s="30" customFormat="1" ht="30" customHeight="1">
      <c r="A19" s="80"/>
      <c r="B19" s="83"/>
      <c r="C19" s="74" t="str">
        <f>IF(A19="","",IF(A19&lt;選挙情報!$C$5,"立候補準備","選挙運動"))</f>
        <v/>
      </c>
      <c r="D19" s="75"/>
      <c r="E19" s="76"/>
      <c r="F19" s="76"/>
      <c r="G19" s="76"/>
      <c r="H19" s="73"/>
      <c r="I19" s="76"/>
    </row>
    <row r="20" spans="1:9" s="30" customFormat="1" ht="30" customHeight="1">
      <c r="A20" s="80"/>
      <c r="B20" s="83"/>
      <c r="C20" s="74" t="str">
        <f>IF(A20="","",IF(A20&lt;選挙情報!$C$5,"立候補準備","選挙運動"))</f>
        <v/>
      </c>
      <c r="D20" s="75"/>
      <c r="E20" s="76"/>
      <c r="F20" s="76"/>
      <c r="G20" s="76"/>
      <c r="H20" s="73"/>
      <c r="I20" s="76"/>
    </row>
    <row r="21" spans="1:9" s="30" customFormat="1" ht="30" customHeight="1">
      <c r="A21" s="80"/>
      <c r="B21" s="83"/>
      <c r="C21" s="74" t="str">
        <f>IF(A21="","",IF(A21&lt;選挙情報!$C$5,"立候補準備","選挙運動"))</f>
        <v/>
      </c>
      <c r="D21" s="75"/>
      <c r="E21" s="76"/>
      <c r="F21" s="76"/>
      <c r="G21" s="76"/>
      <c r="H21" s="73"/>
      <c r="I21" s="76"/>
    </row>
    <row r="22" spans="1:9" s="30" customFormat="1" ht="30" customHeight="1">
      <c r="A22" s="80"/>
      <c r="B22" s="83"/>
      <c r="C22" s="74" t="str">
        <f>IF(A22="","",IF(A22&lt;選挙情報!$C$5,"立候補準備","選挙運動"))</f>
        <v/>
      </c>
      <c r="D22" s="75"/>
      <c r="E22" s="76"/>
      <c r="F22" s="76"/>
      <c r="G22" s="76"/>
      <c r="H22" s="73"/>
      <c r="I22" s="76"/>
    </row>
    <row r="23" spans="1:9" s="30" customFormat="1" ht="30" customHeight="1">
      <c r="A23" s="80"/>
      <c r="B23" s="83"/>
      <c r="C23" s="74" t="str">
        <f>IF(A23="","",IF(A23&lt;選挙情報!$C$5,"立候補準備","選挙運動"))</f>
        <v/>
      </c>
      <c r="D23" s="75"/>
      <c r="E23" s="76"/>
      <c r="F23" s="76"/>
      <c r="G23" s="76"/>
      <c r="H23" s="73"/>
      <c r="I23" s="76"/>
    </row>
    <row r="24" spans="1:9" s="30" customFormat="1" ht="30" customHeight="1">
      <c r="A24" s="80"/>
      <c r="B24" s="83"/>
      <c r="C24" s="74" t="str">
        <f>IF(A24="","",IF(A24&lt;選挙情報!$C$5,"立候補準備","選挙運動"))</f>
        <v/>
      </c>
      <c r="D24" s="75"/>
      <c r="E24" s="76"/>
      <c r="F24" s="76"/>
      <c r="G24" s="76"/>
      <c r="H24" s="73"/>
      <c r="I24" s="76"/>
    </row>
    <row r="25" spans="1:9" s="30" customFormat="1" ht="30" customHeight="1">
      <c r="A25" s="80"/>
      <c r="B25" s="83"/>
      <c r="C25" s="74" t="str">
        <f>IF(A25="","",IF(A25&lt;選挙情報!$C$5,"立候補準備","選挙運動"))</f>
        <v/>
      </c>
      <c r="D25" s="75"/>
      <c r="E25" s="76"/>
      <c r="F25" s="76"/>
      <c r="G25" s="76"/>
      <c r="H25" s="73"/>
      <c r="I25" s="76"/>
    </row>
    <row r="26" spans="1:9" s="30" customFormat="1" ht="30" customHeight="1">
      <c r="A26" s="80"/>
      <c r="B26" s="83"/>
      <c r="C26" s="74" t="str">
        <f>IF(A26="","",IF(A26&lt;選挙情報!$C$5,"立候補準備","選挙運動"))</f>
        <v/>
      </c>
      <c r="D26" s="75"/>
      <c r="E26" s="76"/>
      <c r="F26" s="76"/>
      <c r="G26" s="76"/>
      <c r="H26" s="73"/>
      <c r="I26" s="76"/>
    </row>
    <row r="27" spans="1:9" s="30" customFormat="1" ht="30" customHeight="1">
      <c r="A27" s="80"/>
      <c r="B27" s="83"/>
      <c r="C27" s="74" t="str">
        <f>IF(A27="","",IF(A27&lt;選挙情報!$C$5,"立候補準備","選挙運動"))</f>
        <v/>
      </c>
      <c r="D27" s="75"/>
      <c r="E27" s="76"/>
      <c r="F27" s="76"/>
      <c r="G27" s="76"/>
      <c r="H27" s="73"/>
      <c r="I27" s="76"/>
    </row>
    <row r="28" spans="1:9" s="30" customFormat="1" ht="30" customHeight="1">
      <c r="A28" s="80"/>
      <c r="B28" s="83"/>
      <c r="C28" s="74" t="str">
        <f>IF(A28="","",IF(A28&lt;選挙情報!$C$5,"立候補準備","選挙運動"))</f>
        <v/>
      </c>
      <c r="D28" s="75"/>
      <c r="E28" s="76"/>
      <c r="F28" s="76"/>
      <c r="G28" s="76"/>
      <c r="H28" s="73"/>
      <c r="I28" s="76"/>
    </row>
    <row r="29" spans="1:9" s="30" customFormat="1" ht="30" customHeight="1">
      <c r="A29" s="80"/>
      <c r="B29" s="83"/>
      <c r="C29" s="74" t="str">
        <f>IF(A29="","",IF(A29&lt;選挙情報!$C$5,"立候補準備","選挙運動"))</f>
        <v/>
      </c>
      <c r="D29" s="75"/>
      <c r="E29" s="76"/>
      <c r="F29" s="76"/>
      <c r="G29" s="76"/>
      <c r="H29" s="73"/>
      <c r="I29" s="76"/>
    </row>
    <row r="30" spans="1:9" s="30" customFormat="1" ht="0.75" hidden="1" customHeight="1">
      <c r="A30" s="32"/>
      <c r="B30" s="34"/>
      <c r="C30" s="37"/>
      <c r="D30" s="38"/>
      <c r="E30" s="39"/>
      <c r="F30" s="39"/>
      <c r="G30" s="39"/>
      <c r="H30" s="40"/>
      <c r="I30" s="39"/>
    </row>
    <row r="31" spans="1:9" s="30" customFormat="1" ht="30" customHeight="1">
      <c r="A31" s="33" t="s">
        <v>78</v>
      </c>
      <c r="B31" s="35">
        <f>SUM(B6:B30)</f>
        <v>0</v>
      </c>
    </row>
  </sheetData>
  <sheetProtection formatRows="0" insertRows="0" deleteRows="0"/>
  <mergeCells count="8">
    <mergeCell ref="A1:I1"/>
    <mergeCell ref="E3:G3"/>
    <mergeCell ref="A3:A4"/>
    <mergeCell ref="B3:B4"/>
    <mergeCell ref="C3:C4"/>
    <mergeCell ref="D3:D4"/>
    <mergeCell ref="H3:H4"/>
    <mergeCell ref="I3:I4"/>
  </mergeCells>
  <phoneticPr fontId="1" type="Hiragana"/>
  <dataValidations count="1">
    <dataValidation type="list" allowBlank="1" showInputMessage="1" showErrorMessage="1" sqref="D30" xr:uid="{00000000-0002-0000-0D00-000000000000}">
      <formula1>"寄附,その他の収入"</formula1>
    </dataValidation>
  </dataValidations>
  <printOptions horizontalCentered="1"/>
  <pageMargins left="0" right="0" top="0.74803149606299213" bottom="0" header="0" footer="0"/>
  <pageSetup paperSize="9" fitToHeight="0" orientation="landscape" r:id="rId1"/>
  <rowBreaks count="1" manualBreakCount="1">
    <brk id="17" max="8"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I19"/>
  <sheetViews>
    <sheetView view="pageBreakPreview" zoomScaleSheetLayoutView="100" workbookViewId="0">
      <selection activeCell="D26" sqref="D26"/>
    </sheetView>
  </sheetViews>
  <sheetFormatPr defaultColWidth="9" defaultRowHeight="13.2"/>
  <cols>
    <col min="1" max="2" width="10.69921875" style="4" customWidth="1"/>
    <col min="3" max="3" width="11.09765625" style="4" customWidth="1"/>
    <col min="4" max="4" width="13.5" style="4" customWidth="1"/>
    <col min="5" max="5" width="27.8984375" style="4" bestFit="1" customWidth="1"/>
    <col min="6" max="6" width="14.19921875" style="4" bestFit="1" customWidth="1"/>
    <col min="7" max="7" width="9.19921875" style="4" customWidth="1"/>
    <col min="8" max="8" width="13" style="4" customWidth="1"/>
    <col min="9" max="9" width="14.8984375" style="4" customWidth="1"/>
    <col min="10" max="10" width="9" style="4" bestFit="1" customWidth="1"/>
    <col min="11" max="16384" width="9" style="4"/>
  </cols>
  <sheetData>
    <row r="1" spans="1:9" ht="23.4">
      <c r="A1" s="107" t="s">
        <v>8</v>
      </c>
      <c r="B1" s="107"/>
      <c r="C1" s="107"/>
      <c r="D1" s="107"/>
      <c r="E1" s="107"/>
      <c r="F1" s="107"/>
      <c r="G1" s="107"/>
      <c r="H1" s="107"/>
      <c r="I1" s="107"/>
    </row>
    <row r="3" spans="1:9" s="30" customFormat="1" ht="24.75" customHeight="1">
      <c r="A3" s="116" t="s">
        <v>125</v>
      </c>
      <c r="B3" s="116" t="s">
        <v>0</v>
      </c>
      <c r="C3" s="116" t="s">
        <v>74</v>
      </c>
      <c r="D3" s="117" t="s">
        <v>75</v>
      </c>
      <c r="E3" s="116" t="s">
        <v>76</v>
      </c>
      <c r="F3" s="116"/>
      <c r="G3" s="116"/>
      <c r="H3" s="116" t="s">
        <v>77</v>
      </c>
      <c r="I3" s="116" t="s">
        <v>10</v>
      </c>
    </row>
    <row r="4" spans="1:9" s="30" customFormat="1" ht="24.75" customHeight="1">
      <c r="A4" s="116"/>
      <c r="B4" s="116"/>
      <c r="C4" s="116"/>
      <c r="D4" s="118"/>
      <c r="E4" s="31" t="s">
        <v>65</v>
      </c>
      <c r="F4" s="31" t="s">
        <v>66</v>
      </c>
      <c r="G4" s="31" t="s">
        <v>51</v>
      </c>
      <c r="H4" s="116"/>
      <c r="I4" s="116"/>
    </row>
    <row r="5" spans="1:9" s="30" customFormat="1" ht="24.75" hidden="1" customHeight="1">
      <c r="A5" s="31"/>
      <c r="B5" s="31"/>
      <c r="C5" s="31"/>
      <c r="D5" s="36"/>
      <c r="E5" s="31"/>
      <c r="F5" s="31"/>
      <c r="G5" s="31"/>
      <c r="H5" s="31"/>
      <c r="I5" s="31"/>
    </row>
    <row r="6" spans="1:9" s="30" customFormat="1" ht="30" customHeight="1">
      <c r="A6" s="80"/>
      <c r="B6" s="83"/>
      <c r="C6" s="74" t="str">
        <f>IF(A6="","",IF(A6&lt;選挙情報!$C$5,"立候補準備","選挙運動"))</f>
        <v/>
      </c>
      <c r="D6" s="75"/>
      <c r="E6" s="76"/>
      <c r="F6" s="76"/>
      <c r="G6" s="76"/>
      <c r="H6" s="73"/>
      <c r="I6" s="76"/>
    </row>
    <row r="7" spans="1:9" s="30" customFormat="1" ht="30" customHeight="1">
      <c r="A7" s="80"/>
      <c r="B7" s="83"/>
      <c r="C7" s="74" t="str">
        <f>IF(A7="","",IF(A7&lt;選挙情報!$C$5,"立候補準備","選挙運動"))</f>
        <v/>
      </c>
      <c r="D7" s="75"/>
      <c r="E7" s="76"/>
      <c r="F7" s="76"/>
      <c r="G7" s="76"/>
      <c r="H7" s="73"/>
      <c r="I7" s="76"/>
    </row>
    <row r="8" spans="1:9" s="30" customFormat="1" ht="30" customHeight="1">
      <c r="A8" s="80"/>
      <c r="B8" s="83"/>
      <c r="C8" s="74" t="str">
        <f>IF(A8="","",IF(A8&lt;選挙情報!$C$5,"立候補準備","選挙運動"))</f>
        <v/>
      </c>
      <c r="D8" s="75"/>
      <c r="E8" s="76"/>
      <c r="F8" s="76"/>
      <c r="G8" s="76"/>
      <c r="H8" s="73"/>
      <c r="I8" s="76"/>
    </row>
    <row r="9" spans="1:9" s="30" customFormat="1" ht="30" customHeight="1">
      <c r="A9" s="80"/>
      <c r="B9" s="83"/>
      <c r="C9" s="74" t="str">
        <f>IF(A9="","",IF(A9&lt;選挙情報!$C$5,"立候補準備","選挙運動"))</f>
        <v/>
      </c>
      <c r="D9" s="75"/>
      <c r="E9" s="76"/>
      <c r="F9" s="76"/>
      <c r="G9" s="76"/>
      <c r="H9" s="73"/>
      <c r="I9" s="76"/>
    </row>
    <row r="10" spans="1:9" s="30" customFormat="1" ht="30" customHeight="1">
      <c r="A10" s="80"/>
      <c r="B10" s="83"/>
      <c r="C10" s="74" t="str">
        <f>IF(A10="","",IF(A10&lt;選挙情報!$C$5,"立候補準備","選挙運動"))</f>
        <v/>
      </c>
      <c r="D10" s="75"/>
      <c r="E10" s="76"/>
      <c r="F10" s="76"/>
      <c r="G10" s="76"/>
      <c r="H10" s="73"/>
      <c r="I10" s="76"/>
    </row>
    <row r="11" spans="1:9" s="30" customFormat="1" ht="30" customHeight="1">
      <c r="A11" s="80"/>
      <c r="B11" s="83"/>
      <c r="C11" s="74" t="str">
        <f>IF(A11="","",IF(A11&lt;選挙情報!$C$5,"立候補準備","選挙運動"))</f>
        <v/>
      </c>
      <c r="D11" s="75"/>
      <c r="E11" s="76"/>
      <c r="F11" s="76"/>
      <c r="G11" s="76"/>
      <c r="H11" s="73"/>
      <c r="I11" s="76"/>
    </row>
    <row r="12" spans="1:9" s="30" customFormat="1" ht="30" customHeight="1">
      <c r="A12" s="80"/>
      <c r="B12" s="83"/>
      <c r="C12" s="74" t="str">
        <f>IF(A12="","",IF(A12&lt;選挙情報!$C$5,"立候補準備","選挙運動"))</f>
        <v/>
      </c>
      <c r="D12" s="75"/>
      <c r="E12" s="76"/>
      <c r="F12" s="76"/>
      <c r="G12" s="76"/>
      <c r="H12" s="73"/>
      <c r="I12" s="76"/>
    </row>
    <row r="13" spans="1:9" s="30" customFormat="1" ht="30" customHeight="1">
      <c r="A13" s="80"/>
      <c r="B13" s="83"/>
      <c r="C13" s="74" t="str">
        <f>IF(A13="","",IF(A13&lt;選挙情報!$C$5,"立候補準備","選挙運動"))</f>
        <v/>
      </c>
      <c r="D13" s="75"/>
      <c r="E13" s="76"/>
      <c r="F13" s="76"/>
      <c r="G13" s="76"/>
      <c r="H13" s="73"/>
      <c r="I13" s="76"/>
    </row>
    <row r="14" spans="1:9" s="30" customFormat="1" ht="30" customHeight="1">
      <c r="A14" s="80"/>
      <c r="B14" s="83"/>
      <c r="C14" s="74" t="str">
        <f>IF(A14="","",IF(A14&lt;選挙情報!$C$5,"立候補準備","選挙運動"))</f>
        <v/>
      </c>
      <c r="D14" s="75"/>
      <c r="E14" s="76"/>
      <c r="F14" s="76"/>
      <c r="G14" s="76"/>
      <c r="H14" s="73"/>
      <c r="I14" s="76"/>
    </row>
    <row r="15" spans="1:9" s="30" customFormat="1" ht="30" customHeight="1">
      <c r="A15" s="80"/>
      <c r="B15" s="83"/>
      <c r="C15" s="74" t="str">
        <f>IF(A15="","",IF(A15&lt;選挙情報!$C$5,"立候補準備","選挙運動"))</f>
        <v/>
      </c>
      <c r="D15" s="75"/>
      <c r="E15" s="76"/>
      <c r="F15" s="76"/>
      <c r="G15" s="76"/>
      <c r="H15" s="73"/>
      <c r="I15" s="76"/>
    </row>
    <row r="16" spans="1:9" s="30" customFormat="1" ht="30" customHeight="1">
      <c r="A16" s="80"/>
      <c r="B16" s="83"/>
      <c r="C16" s="74" t="str">
        <f>IF(A16="","",IF(A16&lt;選挙情報!$C$5,"立候補準備","選挙運動"))</f>
        <v/>
      </c>
      <c r="D16" s="75"/>
      <c r="E16" s="76"/>
      <c r="F16" s="76"/>
      <c r="G16" s="76"/>
      <c r="H16" s="73"/>
      <c r="I16" s="76"/>
    </row>
    <row r="17" spans="1:9" s="30" customFormat="1" ht="30" customHeight="1">
      <c r="A17" s="80"/>
      <c r="B17" s="83"/>
      <c r="C17" s="74" t="str">
        <f>IF(A17="","",IF(A17&lt;選挙情報!$C$5,"立候補準備","選挙運動"))</f>
        <v/>
      </c>
      <c r="D17" s="75"/>
      <c r="E17" s="76"/>
      <c r="F17" s="76"/>
      <c r="G17" s="76"/>
      <c r="H17" s="73"/>
      <c r="I17" s="76"/>
    </row>
    <row r="18" spans="1:9" s="30" customFormat="1" ht="0.75" hidden="1" customHeight="1">
      <c r="A18" s="32"/>
      <c r="B18" s="34"/>
      <c r="C18" s="37"/>
      <c r="D18" s="38"/>
      <c r="E18" s="39"/>
      <c r="F18" s="39"/>
      <c r="G18" s="39"/>
      <c r="H18" s="40"/>
      <c r="I18" s="39"/>
    </row>
    <row r="19" spans="1:9" s="30" customFormat="1" ht="30" customHeight="1">
      <c r="A19" s="33" t="s">
        <v>78</v>
      </c>
      <c r="B19" s="35">
        <f>SUM(B6:B18)</f>
        <v>0</v>
      </c>
    </row>
  </sheetData>
  <sheetProtection sheet="1" scenarios="1" formatCells="0" formatRows="0" insertRows="0" deleteRows="0"/>
  <mergeCells count="8">
    <mergeCell ref="A1:I1"/>
    <mergeCell ref="E3:G3"/>
    <mergeCell ref="A3:A4"/>
    <mergeCell ref="B3:B4"/>
    <mergeCell ref="C3:C4"/>
    <mergeCell ref="D3:D4"/>
    <mergeCell ref="H3:H4"/>
    <mergeCell ref="I3:I4"/>
  </mergeCells>
  <phoneticPr fontId="1" type="Hiragana"/>
  <dataValidations count="1">
    <dataValidation type="list" allowBlank="1" showInputMessage="1" showErrorMessage="1" sqref="D18" xr:uid="{00000000-0002-0000-0E00-000000000000}">
      <formula1>"寄附,その他の収入"</formula1>
    </dataValidation>
  </dataValidations>
  <printOptions horizontalCentered="1"/>
  <pageMargins left="0" right="0" top="0.74803149606299213"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I19"/>
  <sheetViews>
    <sheetView view="pageBreakPreview" topLeftCell="A3" zoomScaleSheetLayoutView="100" workbookViewId="0">
      <selection activeCell="D26" sqref="D26"/>
    </sheetView>
  </sheetViews>
  <sheetFormatPr defaultColWidth="9" defaultRowHeight="13.2"/>
  <cols>
    <col min="1" max="2" width="10.69921875" style="4" customWidth="1"/>
    <col min="3" max="3" width="11.09765625" style="4" customWidth="1"/>
    <col min="4" max="4" width="13.5" style="4" customWidth="1"/>
    <col min="5" max="5" width="27.8984375" style="4" bestFit="1" customWidth="1"/>
    <col min="6" max="6" width="14.19921875" style="4" bestFit="1" customWidth="1"/>
    <col min="7" max="7" width="9.19921875" style="4" customWidth="1"/>
    <col min="8" max="8" width="13" style="4" customWidth="1"/>
    <col min="9" max="9" width="14.8984375" style="4" customWidth="1"/>
    <col min="10" max="10" width="9" style="4" bestFit="1" customWidth="1"/>
    <col min="11" max="16384" width="9" style="4"/>
  </cols>
  <sheetData>
    <row r="1" spans="1:9" ht="23.4">
      <c r="A1" s="107" t="s">
        <v>87</v>
      </c>
      <c r="B1" s="107"/>
      <c r="C1" s="107"/>
      <c r="D1" s="107"/>
      <c r="E1" s="107"/>
      <c r="F1" s="107"/>
      <c r="G1" s="107"/>
      <c r="H1" s="107"/>
      <c r="I1" s="107"/>
    </row>
    <row r="3" spans="1:9" s="30" customFormat="1" ht="24.75" customHeight="1">
      <c r="A3" s="116" t="s">
        <v>125</v>
      </c>
      <c r="B3" s="116" t="s">
        <v>0</v>
      </c>
      <c r="C3" s="116" t="s">
        <v>74</v>
      </c>
      <c r="D3" s="117" t="s">
        <v>75</v>
      </c>
      <c r="E3" s="116" t="s">
        <v>76</v>
      </c>
      <c r="F3" s="116"/>
      <c r="G3" s="116"/>
      <c r="H3" s="116" t="s">
        <v>77</v>
      </c>
      <c r="I3" s="116" t="s">
        <v>10</v>
      </c>
    </row>
    <row r="4" spans="1:9" s="30" customFormat="1" ht="24.75" customHeight="1">
      <c r="A4" s="116"/>
      <c r="B4" s="116"/>
      <c r="C4" s="116"/>
      <c r="D4" s="118"/>
      <c r="E4" s="31" t="s">
        <v>65</v>
      </c>
      <c r="F4" s="31" t="s">
        <v>66</v>
      </c>
      <c r="G4" s="31" t="s">
        <v>51</v>
      </c>
      <c r="H4" s="116"/>
      <c r="I4" s="116"/>
    </row>
    <row r="5" spans="1:9" s="30" customFormat="1" ht="24.75" hidden="1" customHeight="1">
      <c r="A5" s="31"/>
      <c r="B5" s="31"/>
      <c r="C5" s="31"/>
      <c r="D5" s="36"/>
      <c r="E5" s="31"/>
      <c r="F5" s="31"/>
      <c r="G5" s="31"/>
      <c r="H5" s="31"/>
      <c r="I5" s="31"/>
    </row>
    <row r="6" spans="1:9" s="30" customFormat="1" ht="30" customHeight="1">
      <c r="A6" s="80"/>
      <c r="B6" s="83"/>
      <c r="C6" s="74" t="str">
        <f>IF(A6="","",IF(A6&lt;選挙情報!$C$5,"立候補準備","選挙運動"))</f>
        <v/>
      </c>
      <c r="D6" s="75"/>
      <c r="E6" s="76"/>
      <c r="F6" s="76"/>
      <c r="G6" s="76"/>
      <c r="H6" s="73"/>
      <c r="I6" s="76"/>
    </row>
    <row r="7" spans="1:9" s="30" customFormat="1" ht="30" customHeight="1">
      <c r="A7" s="80"/>
      <c r="B7" s="83"/>
      <c r="C7" s="74" t="str">
        <f>IF(A7="","",IF(A7&lt;選挙情報!$C$5,"立候補準備","選挙運動"))</f>
        <v/>
      </c>
      <c r="D7" s="75"/>
      <c r="E7" s="76"/>
      <c r="F7" s="76"/>
      <c r="G7" s="76"/>
      <c r="H7" s="73"/>
      <c r="I7" s="76"/>
    </row>
    <row r="8" spans="1:9" s="30" customFormat="1" ht="30" customHeight="1">
      <c r="A8" s="80"/>
      <c r="B8" s="83"/>
      <c r="C8" s="74" t="str">
        <f>IF(A8="","",IF(A8&lt;選挙情報!$C$5,"立候補準備","選挙運動"))</f>
        <v/>
      </c>
      <c r="D8" s="75"/>
      <c r="E8" s="76"/>
      <c r="F8" s="76"/>
      <c r="G8" s="76"/>
      <c r="H8" s="73"/>
      <c r="I8" s="76"/>
    </row>
    <row r="9" spans="1:9" s="30" customFormat="1" ht="30" customHeight="1">
      <c r="A9" s="80"/>
      <c r="B9" s="83"/>
      <c r="C9" s="74" t="str">
        <f>IF(A9="","",IF(A9&lt;選挙情報!$C$5,"立候補準備","選挙運動"))</f>
        <v/>
      </c>
      <c r="D9" s="75"/>
      <c r="E9" s="76"/>
      <c r="F9" s="76"/>
      <c r="G9" s="76"/>
      <c r="H9" s="73"/>
      <c r="I9" s="76"/>
    </row>
    <row r="10" spans="1:9" s="30" customFormat="1" ht="30" customHeight="1">
      <c r="A10" s="80"/>
      <c r="B10" s="83"/>
      <c r="C10" s="74" t="str">
        <f>IF(A10="","",IF(A10&lt;選挙情報!$C$5,"立候補準備","選挙運動"))</f>
        <v/>
      </c>
      <c r="D10" s="75"/>
      <c r="E10" s="76"/>
      <c r="F10" s="76"/>
      <c r="G10" s="76"/>
      <c r="H10" s="73"/>
      <c r="I10" s="76"/>
    </row>
    <row r="11" spans="1:9" s="30" customFormat="1" ht="30" customHeight="1">
      <c r="A11" s="80"/>
      <c r="B11" s="83"/>
      <c r="C11" s="74" t="str">
        <f>IF(A11="","",IF(A11&lt;選挙情報!$C$5,"立候補準備","選挙運動"))</f>
        <v/>
      </c>
      <c r="D11" s="75"/>
      <c r="E11" s="76"/>
      <c r="F11" s="76"/>
      <c r="G11" s="76"/>
      <c r="H11" s="73"/>
      <c r="I11" s="76"/>
    </row>
    <row r="12" spans="1:9" s="30" customFormat="1" ht="30" customHeight="1">
      <c r="A12" s="80"/>
      <c r="B12" s="83"/>
      <c r="C12" s="74" t="str">
        <f>IF(A12="","",IF(A12&lt;選挙情報!$C$5,"立候補準備","選挙運動"))</f>
        <v/>
      </c>
      <c r="D12" s="75"/>
      <c r="E12" s="76"/>
      <c r="F12" s="76"/>
      <c r="G12" s="76"/>
      <c r="H12" s="73"/>
      <c r="I12" s="76"/>
    </row>
    <row r="13" spans="1:9" s="30" customFormat="1" ht="30" customHeight="1">
      <c r="A13" s="80"/>
      <c r="B13" s="83"/>
      <c r="C13" s="74" t="str">
        <f>IF(A13="","",IF(A13&lt;選挙情報!$C$5,"立候補準備","選挙運動"))</f>
        <v/>
      </c>
      <c r="D13" s="75"/>
      <c r="E13" s="76"/>
      <c r="F13" s="76"/>
      <c r="G13" s="76"/>
      <c r="H13" s="73"/>
      <c r="I13" s="76"/>
    </row>
    <row r="14" spans="1:9" s="30" customFormat="1" ht="30" customHeight="1">
      <c r="A14" s="80"/>
      <c r="B14" s="83"/>
      <c r="C14" s="74" t="str">
        <f>IF(A14="","",IF(A14&lt;選挙情報!$C$5,"立候補準備","選挙運動"))</f>
        <v/>
      </c>
      <c r="D14" s="75"/>
      <c r="E14" s="76"/>
      <c r="F14" s="76"/>
      <c r="G14" s="76"/>
      <c r="H14" s="73"/>
      <c r="I14" s="76"/>
    </row>
    <row r="15" spans="1:9" s="30" customFormat="1" ht="30" customHeight="1">
      <c r="A15" s="80"/>
      <c r="B15" s="83"/>
      <c r="C15" s="74" t="str">
        <f>IF(A15="","",IF(A15&lt;選挙情報!$C$5,"立候補準備","選挙運動"))</f>
        <v/>
      </c>
      <c r="D15" s="75"/>
      <c r="E15" s="76"/>
      <c r="F15" s="76"/>
      <c r="G15" s="76"/>
      <c r="H15" s="73"/>
      <c r="I15" s="76"/>
    </row>
    <row r="16" spans="1:9" s="30" customFormat="1" ht="30" customHeight="1">
      <c r="A16" s="80"/>
      <c r="B16" s="83"/>
      <c r="C16" s="74" t="str">
        <f>IF(A16="","",IF(A16&lt;選挙情報!$C$5,"立候補準備","選挙運動"))</f>
        <v/>
      </c>
      <c r="D16" s="75"/>
      <c r="E16" s="76"/>
      <c r="F16" s="76"/>
      <c r="G16" s="76"/>
      <c r="H16" s="73"/>
      <c r="I16" s="76"/>
    </row>
    <row r="17" spans="1:9" s="30" customFormat="1" ht="30" customHeight="1">
      <c r="A17" s="80"/>
      <c r="B17" s="83"/>
      <c r="C17" s="74" t="str">
        <f>IF(A17="","",IF(A17&lt;選挙情報!$C$5,"立候補準備","選挙運動"))</f>
        <v/>
      </c>
      <c r="D17" s="75"/>
      <c r="E17" s="76"/>
      <c r="F17" s="76"/>
      <c r="G17" s="76"/>
      <c r="H17" s="73"/>
      <c r="I17" s="76"/>
    </row>
    <row r="18" spans="1:9" s="30" customFormat="1" ht="0.75" hidden="1" customHeight="1">
      <c r="A18" s="32"/>
      <c r="B18" s="34"/>
      <c r="C18" s="37"/>
      <c r="D18" s="38"/>
      <c r="E18" s="39"/>
      <c r="F18" s="39"/>
      <c r="G18" s="39"/>
      <c r="H18" s="40"/>
      <c r="I18" s="39"/>
    </row>
    <row r="19" spans="1:9" s="30" customFormat="1" ht="30" customHeight="1">
      <c r="A19" s="33" t="s">
        <v>78</v>
      </c>
      <c r="B19" s="35">
        <f>SUM(B6:B18)</f>
        <v>0</v>
      </c>
    </row>
  </sheetData>
  <sheetProtection formatRows="0" insertRows="0" deleteRows="0"/>
  <mergeCells count="8">
    <mergeCell ref="A1:I1"/>
    <mergeCell ref="E3:G3"/>
    <mergeCell ref="A3:A4"/>
    <mergeCell ref="B3:B4"/>
    <mergeCell ref="C3:C4"/>
    <mergeCell ref="D3:D4"/>
    <mergeCell ref="H3:H4"/>
    <mergeCell ref="I3:I4"/>
  </mergeCells>
  <phoneticPr fontId="1" type="Hiragana"/>
  <dataValidations disablePrompts="1" count="1">
    <dataValidation type="list" allowBlank="1" showInputMessage="1" showErrorMessage="1" sqref="D18" xr:uid="{00000000-0002-0000-0F00-000000000000}">
      <formula1>"寄附,その他の収入"</formula1>
    </dataValidation>
  </dataValidations>
  <printOptions horizontalCentered="1"/>
  <pageMargins left="0" right="0" top="0.74803149606299213" bottom="0" header="0" footer="0"/>
  <pageSetup paperSize="9" fitToHeight="0" orientation="landscape" r:id="rId1"/>
  <rowBreaks count="1" manualBreakCount="1">
    <brk id="19" max="8" man="1"/>
  </rowBreaks>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N25"/>
  <sheetViews>
    <sheetView view="pageBreakPreview" zoomScaleSheetLayoutView="100" workbookViewId="0">
      <selection activeCell="B16" sqref="B16:C18"/>
    </sheetView>
  </sheetViews>
  <sheetFormatPr defaultColWidth="9" defaultRowHeight="13.2"/>
  <cols>
    <col min="1" max="1" width="6.3984375" style="4" customWidth="1"/>
    <col min="2" max="2" width="38.09765625" style="4" customWidth="1"/>
    <col min="3" max="3" width="14.8984375" style="4" bestFit="1" customWidth="1"/>
    <col min="4" max="4" width="3.59765625" style="4" bestFit="1" customWidth="1"/>
    <col min="5" max="5" width="15.8984375" style="4" customWidth="1"/>
    <col min="6" max="6" width="3.59765625" style="4" bestFit="1" customWidth="1"/>
    <col min="7" max="7" width="25.69921875" style="4" customWidth="1"/>
    <col min="8" max="8" width="3.59765625" style="4" bestFit="1" customWidth="1"/>
    <col min="9" max="11" width="9" style="4" bestFit="1" customWidth="1"/>
    <col min="12" max="12" width="17.59765625" style="4" bestFit="1" customWidth="1"/>
    <col min="13" max="14" width="31.8984375" style="4" customWidth="1"/>
    <col min="15" max="15" width="9" style="4" bestFit="1" customWidth="1"/>
    <col min="16" max="16384" width="9" style="4"/>
  </cols>
  <sheetData>
    <row r="1" spans="1:14" ht="23.4">
      <c r="A1" s="107" t="s">
        <v>88</v>
      </c>
      <c r="B1" s="107"/>
      <c r="C1" s="107"/>
      <c r="D1" s="107"/>
    </row>
    <row r="3" spans="1:14" s="22" customFormat="1" ht="23.25" customHeight="1">
      <c r="A3" s="119"/>
      <c r="B3" s="119"/>
      <c r="C3" s="120" t="s">
        <v>60</v>
      </c>
      <c r="D3" s="120"/>
      <c r="E3" s="120"/>
      <c r="F3" s="120"/>
      <c r="G3" s="121" t="s">
        <v>10</v>
      </c>
      <c r="H3" s="122"/>
      <c r="J3" s="114" t="s">
        <v>89</v>
      </c>
      <c r="K3" s="114"/>
      <c r="L3" s="114"/>
      <c r="M3" s="46" t="s">
        <v>91</v>
      </c>
      <c r="N3" s="46" t="s">
        <v>92</v>
      </c>
    </row>
    <row r="4" spans="1:14" s="22" customFormat="1" ht="23.25" customHeight="1">
      <c r="A4" s="129" t="s">
        <v>24</v>
      </c>
      <c r="B4" s="41" t="s">
        <v>93</v>
      </c>
      <c r="C4" s="123">
        <f>SUM(M4:M14)</f>
        <v>0</v>
      </c>
      <c r="D4" s="123"/>
      <c r="E4" s="123"/>
      <c r="F4" s="123"/>
      <c r="G4" s="124"/>
      <c r="H4" s="125"/>
      <c r="J4" s="23">
        <v>1</v>
      </c>
      <c r="K4" s="114" t="s">
        <v>11</v>
      </c>
      <c r="L4" s="114"/>
      <c r="M4" s="25">
        <f>SUMIF('5-1　支出の部・人件費'!C5:C18,"立候補準備",'5-1　支出の部・人件費'!B5:B18)</f>
        <v>0</v>
      </c>
      <c r="N4" s="25">
        <f>SUMIF('5-1　支出の部・人件費'!C5:C18,"選挙運動",'5-1　支出の部・人件費'!B5:B18)</f>
        <v>0</v>
      </c>
    </row>
    <row r="5" spans="1:14" s="22" customFormat="1" ht="23.25" customHeight="1">
      <c r="A5" s="129"/>
      <c r="B5" s="41" t="s">
        <v>92</v>
      </c>
      <c r="C5" s="123">
        <f>SUM(N4:N14)</f>
        <v>0</v>
      </c>
      <c r="D5" s="123"/>
      <c r="E5" s="123"/>
      <c r="F5" s="123"/>
      <c r="G5" s="124"/>
      <c r="H5" s="125"/>
      <c r="J5" s="114">
        <v>2</v>
      </c>
      <c r="K5" s="114" t="s">
        <v>94</v>
      </c>
      <c r="L5" s="46" t="s">
        <v>95</v>
      </c>
      <c r="M5" s="25">
        <f>SUMIF('5-2-1　支出の部・家屋費（選挙事務所費）'!C5:C18,"立候補準備",'5-2-1　支出の部・家屋費（選挙事務所費）'!B5:B18)</f>
        <v>0</v>
      </c>
      <c r="N5" s="25">
        <f>SUMIF('5-2-1　支出の部・家屋費（選挙事務所費）'!C5:C18,"選挙運動",'5-2-1　支出の部・家屋費（選挙事務所費）'!B5:B18)</f>
        <v>0</v>
      </c>
    </row>
    <row r="6" spans="1:14" s="22" customFormat="1" ht="23.25" customHeight="1">
      <c r="A6" s="129"/>
      <c r="B6" s="42" t="s">
        <v>63</v>
      </c>
      <c r="C6" s="123">
        <f>SUM(C4:C5)</f>
        <v>0</v>
      </c>
      <c r="D6" s="123"/>
      <c r="E6" s="123"/>
      <c r="F6" s="123"/>
      <c r="G6" s="124"/>
      <c r="H6" s="125"/>
      <c r="J6" s="114"/>
      <c r="K6" s="114"/>
      <c r="L6" s="46" t="s">
        <v>90</v>
      </c>
      <c r="M6" s="25">
        <f>SUMIF('5-2-2　支出の部・家屋費（集合会場費）'!C5:C18,"立候補準備",'5-2-2　支出の部・家屋費（集合会場費）'!B5:B18)</f>
        <v>0</v>
      </c>
      <c r="N6" s="25">
        <f>SUMIF('5-2-2　支出の部・家屋費（集合会場費）'!C5:C18,"選挙運動",'5-2-2　支出の部・家屋費（集合会場費）'!B5:B18)</f>
        <v>0</v>
      </c>
    </row>
    <row r="7" spans="1:14" s="22" customFormat="1" ht="23.25" customHeight="1">
      <c r="A7" s="129" t="s">
        <v>68</v>
      </c>
      <c r="B7" s="41" t="s">
        <v>93</v>
      </c>
      <c r="C7" s="126"/>
      <c r="D7" s="126"/>
      <c r="E7" s="126"/>
      <c r="F7" s="126"/>
      <c r="G7" s="124"/>
      <c r="H7" s="125"/>
      <c r="J7" s="23">
        <v>3</v>
      </c>
      <c r="K7" s="114" t="s">
        <v>96</v>
      </c>
      <c r="L7" s="114"/>
      <c r="M7" s="25">
        <f>SUMIF('5-3　支出の部・通信費'!C5:C18,"立候補準備",'5-3　支出の部・通信費'!B5:B18)</f>
        <v>0</v>
      </c>
      <c r="N7" s="25">
        <f>SUMIF('5-3　支出の部・通信費'!C5:C18,"選挙運動",'5-3　支出の部・通信費'!B5:B18)</f>
        <v>0</v>
      </c>
    </row>
    <row r="8" spans="1:14" s="22" customFormat="1" ht="23.25" customHeight="1">
      <c r="A8" s="129"/>
      <c r="B8" s="41" t="s">
        <v>92</v>
      </c>
      <c r="C8" s="126"/>
      <c r="D8" s="126"/>
      <c r="E8" s="126"/>
      <c r="F8" s="126"/>
      <c r="G8" s="124"/>
      <c r="H8" s="125"/>
      <c r="J8" s="23">
        <v>4</v>
      </c>
      <c r="K8" s="114" t="s">
        <v>97</v>
      </c>
      <c r="L8" s="114"/>
      <c r="M8" s="25">
        <f>SUMIF('5-4　支出の部・交通費'!C5:C18,"立候補準備",'5-4　支出の部・交通費'!B5:B18)</f>
        <v>0</v>
      </c>
      <c r="N8" s="25">
        <f>SUMIF('5-4　支出の部・交通費'!C5:C18,"選挙運動",'5-4　支出の部・交通費'!B5:B18)</f>
        <v>0</v>
      </c>
    </row>
    <row r="9" spans="1:14" s="22" customFormat="1" ht="23.25" customHeight="1">
      <c r="A9" s="129"/>
      <c r="B9" s="42" t="s">
        <v>63</v>
      </c>
      <c r="C9" s="123">
        <f>SUM(C7:C8)</f>
        <v>0</v>
      </c>
      <c r="D9" s="123"/>
      <c r="E9" s="123"/>
      <c r="F9" s="123"/>
      <c r="G9" s="124"/>
      <c r="H9" s="125"/>
      <c r="J9" s="23">
        <v>5</v>
      </c>
      <c r="K9" s="114" t="s">
        <v>98</v>
      </c>
      <c r="L9" s="114"/>
      <c r="M9" s="25">
        <f>SUMIF('5-5　支出の部・印刷費'!C5:C18,"立候補準備",'5-5　支出の部・印刷費'!B5:B18)</f>
        <v>0</v>
      </c>
      <c r="N9" s="25">
        <f>SUMIF('5-5　支出の部・印刷費'!C5:C18,"選挙運動",'5-5　支出の部・印刷費'!B5:B18)</f>
        <v>0</v>
      </c>
    </row>
    <row r="10" spans="1:14" s="22" customFormat="1" ht="23.25" customHeight="1">
      <c r="A10" s="129" t="s">
        <v>69</v>
      </c>
      <c r="B10" s="41" t="s">
        <v>93</v>
      </c>
      <c r="C10" s="123">
        <f>C4+C7</f>
        <v>0</v>
      </c>
      <c r="D10" s="123"/>
      <c r="E10" s="123"/>
      <c r="F10" s="123"/>
      <c r="G10" s="124"/>
      <c r="H10" s="125"/>
      <c r="J10" s="23">
        <v>6</v>
      </c>
      <c r="K10" s="114" t="s">
        <v>99</v>
      </c>
      <c r="L10" s="114"/>
      <c r="M10" s="25">
        <f>SUMIF('5-6　支出の部・広告費'!C5:C18,"立候補準備",'5-6　支出の部・広告費'!B5:B18)</f>
        <v>0</v>
      </c>
      <c r="N10" s="25">
        <f>SUMIF('5-6　支出の部・広告費'!C5:C18,"選挙運動",'5-6　支出の部・広告費'!B5:B18)</f>
        <v>0</v>
      </c>
    </row>
    <row r="11" spans="1:14" s="22" customFormat="1" ht="23.25" customHeight="1">
      <c r="A11" s="129"/>
      <c r="B11" s="41" t="s">
        <v>92</v>
      </c>
      <c r="C11" s="123">
        <f>C5+C8</f>
        <v>0</v>
      </c>
      <c r="D11" s="123"/>
      <c r="E11" s="123"/>
      <c r="F11" s="123"/>
      <c r="G11" s="124"/>
      <c r="H11" s="125"/>
      <c r="J11" s="23">
        <v>7</v>
      </c>
      <c r="K11" s="114" t="s">
        <v>100</v>
      </c>
      <c r="L11" s="114"/>
      <c r="M11" s="25">
        <f>SUMIF('5-7　支出の部・文具費'!C5:C18,"立候補準備",'5-7　支出の部・文具費'!B5:B18)</f>
        <v>0</v>
      </c>
      <c r="N11" s="25">
        <f>SUMIF('5-7　支出の部・文具費'!C5:C18,"選挙運動",'5-7　支出の部・文具費'!B5:B18)</f>
        <v>0</v>
      </c>
    </row>
    <row r="12" spans="1:14" s="22" customFormat="1" ht="23.25" customHeight="1">
      <c r="A12" s="129"/>
      <c r="B12" s="42" t="s">
        <v>63</v>
      </c>
      <c r="C12" s="123">
        <f>SUM(C10:C11)</f>
        <v>0</v>
      </c>
      <c r="D12" s="123"/>
      <c r="E12" s="123"/>
      <c r="F12" s="123"/>
      <c r="G12" s="124"/>
      <c r="H12" s="125"/>
      <c r="J12" s="23">
        <v>8</v>
      </c>
      <c r="K12" s="114" t="s">
        <v>101</v>
      </c>
      <c r="L12" s="114"/>
      <c r="M12" s="25">
        <f>SUMIF('5-8　支出の部・食糧費'!C6:C30,"立候補準備",'5-8　支出の部・食糧費'!B6:B30)</f>
        <v>0</v>
      </c>
      <c r="N12" s="25">
        <f>SUMIF('5-8　支出の部・食糧費'!C6:C30,"選挙運動",'5-8　支出の部・食糧費'!B6:B30)</f>
        <v>0</v>
      </c>
    </row>
    <row r="13" spans="1:14" s="22" customFormat="1" ht="23.25" customHeight="1">
      <c r="A13" s="129" t="s">
        <v>102</v>
      </c>
      <c r="B13" s="42" t="s">
        <v>103</v>
      </c>
      <c r="C13" s="120" t="s">
        <v>104</v>
      </c>
      <c r="D13" s="120"/>
      <c r="E13" s="120" t="s">
        <v>105</v>
      </c>
      <c r="F13" s="120"/>
      <c r="G13" s="120" t="s">
        <v>106</v>
      </c>
      <c r="H13" s="120"/>
      <c r="J13" s="23">
        <v>9</v>
      </c>
      <c r="K13" s="114" t="s">
        <v>59</v>
      </c>
      <c r="L13" s="114"/>
      <c r="M13" s="25">
        <f>SUMIF('5-9　支出の部・休泊費'!C5:C18,"立候補準備",'5-9　支出の部・休泊費'!B5:B18)</f>
        <v>0</v>
      </c>
      <c r="N13" s="25">
        <f>SUMIF('5-9　支出の部・休泊費'!C5:C18,"選挙運動",'5-9　支出の部・休泊費'!B5:B18)</f>
        <v>0</v>
      </c>
    </row>
    <row r="14" spans="1:14" s="22" customFormat="1" ht="23.25" customHeight="1">
      <c r="A14" s="129"/>
      <c r="B14" s="43" t="s">
        <v>107</v>
      </c>
      <c r="C14" s="62"/>
      <c r="D14" s="63" t="s">
        <v>72</v>
      </c>
      <c r="E14" s="61"/>
      <c r="F14" s="42" t="s">
        <v>108</v>
      </c>
      <c r="G14" s="90" t="str">
        <f>IF(C14*E14=0,"",C14*E14)</f>
        <v/>
      </c>
      <c r="H14" s="42" t="s">
        <v>72</v>
      </c>
      <c r="J14" s="23">
        <v>10</v>
      </c>
      <c r="K14" s="114" t="s">
        <v>109</v>
      </c>
      <c r="L14" s="114"/>
      <c r="M14" s="25">
        <f>SUMIF('5-10　支出の部・雑費'!C5:C18,"立候補準備",'5-10　支出の部・雑費'!B5:B18)</f>
        <v>0</v>
      </c>
      <c r="N14" s="25">
        <f>SUMIF('5-10　支出の部・雑費'!C5:C18,"選挙運動",'5-10　支出の部・雑費'!B5:B18)</f>
        <v>0</v>
      </c>
    </row>
    <row r="15" spans="1:14" s="22" customFormat="1" ht="23.25" customHeight="1">
      <c r="A15" s="129"/>
      <c r="B15" s="43" t="s">
        <v>110</v>
      </c>
      <c r="C15" s="61"/>
      <c r="D15" s="63" t="s">
        <v>72</v>
      </c>
      <c r="E15" s="61"/>
      <c r="F15" s="42" t="s">
        <v>108</v>
      </c>
      <c r="G15" s="90" t="str">
        <f t="shared" ref="G15:G19" si="0">IF(C15*E15=0,"",C15*E15)</f>
        <v/>
      </c>
      <c r="H15" s="42" t="s">
        <v>72</v>
      </c>
      <c r="J15" s="114" t="s">
        <v>111</v>
      </c>
      <c r="K15" s="114"/>
      <c r="L15" s="114"/>
      <c r="M15" s="25">
        <f>SUM(M4:M14)</f>
        <v>0</v>
      </c>
      <c r="N15" s="25">
        <f>SUM(N4:N14)</f>
        <v>0</v>
      </c>
    </row>
    <row r="16" spans="1:14" s="22" customFormat="1" ht="23.25" customHeight="1">
      <c r="A16" s="129"/>
      <c r="B16" s="44"/>
      <c r="C16" s="61"/>
      <c r="D16" s="63" t="s">
        <v>72</v>
      </c>
      <c r="E16" s="61"/>
      <c r="F16" s="42" t="s">
        <v>108</v>
      </c>
      <c r="G16" s="91" t="str">
        <f t="shared" si="0"/>
        <v/>
      </c>
      <c r="H16" s="42" t="s">
        <v>72</v>
      </c>
      <c r="M16" s="47"/>
      <c r="N16" s="47"/>
    </row>
    <row r="17" spans="1:8" s="22" customFormat="1" ht="23.25" customHeight="1">
      <c r="A17" s="129"/>
      <c r="B17" s="44"/>
      <c r="C17" s="61"/>
      <c r="D17" s="63" t="s">
        <v>72</v>
      </c>
      <c r="E17" s="61"/>
      <c r="F17" s="42" t="s">
        <v>108</v>
      </c>
      <c r="G17" s="91" t="str">
        <f t="shared" si="0"/>
        <v/>
      </c>
      <c r="H17" s="42" t="s">
        <v>72</v>
      </c>
    </row>
    <row r="18" spans="1:8" s="22" customFormat="1" ht="23.25" customHeight="1">
      <c r="A18" s="129"/>
      <c r="B18" s="44"/>
      <c r="C18" s="61"/>
      <c r="D18" s="63" t="s">
        <v>72</v>
      </c>
      <c r="E18" s="61"/>
      <c r="F18" s="42" t="s">
        <v>108</v>
      </c>
      <c r="G18" s="91" t="str">
        <f t="shared" si="0"/>
        <v/>
      </c>
      <c r="H18" s="42" t="s">
        <v>72</v>
      </c>
    </row>
    <row r="19" spans="1:8" s="22" customFormat="1" ht="23.25" customHeight="1">
      <c r="A19" s="129"/>
      <c r="B19" s="44"/>
      <c r="C19" s="61"/>
      <c r="D19" s="63" t="s">
        <v>72</v>
      </c>
      <c r="E19" s="61"/>
      <c r="F19" s="42" t="s">
        <v>108</v>
      </c>
      <c r="G19" s="91" t="str">
        <f t="shared" si="0"/>
        <v/>
      </c>
      <c r="H19" s="42" t="s">
        <v>72</v>
      </c>
    </row>
    <row r="20" spans="1:8" s="22" customFormat="1" ht="22.8" customHeight="1">
      <c r="A20" s="129"/>
      <c r="B20" s="42" t="s">
        <v>63</v>
      </c>
      <c r="C20" s="127"/>
      <c r="D20" s="128"/>
      <c r="E20" s="127"/>
      <c r="F20" s="128"/>
      <c r="G20" s="45">
        <f>SUM(G14:G19)</f>
        <v>0</v>
      </c>
      <c r="H20" s="42" t="s">
        <v>72</v>
      </c>
    </row>
    <row r="25" spans="1:8">
      <c r="G25" s="4" t="s">
        <v>37</v>
      </c>
    </row>
  </sheetData>
  <sheetProtection formatCells="0"/>
  <mergeCells count="44">
    <mergeCell ref="K14:L14"/>
    <mergeCell ref="J15:L15"/>
    <mergeCell ref="C20:D20"/>
    <mergeCell ref="E20:F20"/>
    <mergeCell ref="A4:A6"/>
    <mergeCell ref="J5:J6"/>
    <mergeCell ref="K5:K6"/>
    <mergeCell ref="A7:A9"/>
    <mergeCell ref="A10:A12"/>
    <mergeCell ref="A13:A20"/>
    <mergeCell ref="C12:F12"/>
    <mergeCell ref="G12:H12"/>
    <mergeCell ref="K12:L12"/>
    <mergeCell ref="C13:D13"/>
    <mergeCell ref="E13:F13"/>
    <mergeCell ref="G13:H13"/>
    <mergeCell ref="K13:L13"/>
    <mergeCell ref="C10:F10"/>
    <mergeCell ref="G10:H10"/>
    <mergeCell ref="K10:L10"/>
    <mergeCell ref="C11:F11"/>
    <mergeCell ref="G11:H11"/>
    <mergeCell ref="K11:L11"/>
    <mergeCell ref="C8:F8"/>
    <mergeCell ref="G8:H8"/>
    <mergeCell ref="K8:L8"/>
    <mergeCell ref="C9:F9"/>
    <mergeCell ref="G9:H9"/>
    <mergeCell ref="K9:L9"/>
    <mergeCell ref="C6:F6"/>
    <mergeCell ref="G6:H6"/>
    <mergeCell ref="C7:F7"/>
    <mergeCell ref="G7:H7"/>
    <mergeCell ref="K7:L7"/>
    <mergeCell ref="C4:F4"/>
    <mergeCell ref="G4:H4"/>
    <mergeCell ref="K4:L4"/>
    <mergeCell ref="C5:F5"/>
    <mergeCell ref="G5:H5"/>
    <mergeCell ref="A1:D1"/>
    <mergeCell ref="A3:B3"/>
    <mergeCell ref="C3:F3"/>
    <mergeCell ref="G3:H3"/>
    <mergeCell ref="J3:L3"/>
  </mergeCells>
  <phoneticPr fontId="1" type="Hiragana"/>
  <printOptions horizontalCentered="1"/>
  <pageMargins left="0" right="0" top="0.74803149606299213" bottom="0" header="0" footer="0"/>
  <pageSetup paperSize="9" fitToHeight="0" orientation="landscape"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A1:AG23"/>
  <sheetViews>
    <sheetView view="pageBreakPreview" zoomScaleSheetLayoutView="100" workbookViewId="0">
      <selection activeCell="C20" sqref="C20:Z23"/>
    </sheetView>
  </sheetViews>
  <sheetFormatPr defaultColWidth="9" defaultRowHeight="17.25" customHeight="1"/>
  <cols>
    <col min="1" max="32" width="4.59765625" style="4" customWidth="1"/>
    <col min="33" max="33" width="9" style="4" bestFit="1" customWidth="1"/>
    <col min="34" max="16384" width="9" style="4"/>
  </cols>
  <sheetData>
    <row r="1" spans="1:26" ht="23.4">
      <c r="B1" s="5"/>
      <c r="D1" s="5"/>
      <c r="E1" s="93" t="s">
        <v>31</v>
      </c>
      <c r="F1" s="93"/>
      <c r="G1" s="93"/>
      <c r="H1" s="93"/>
      <c r="I1" s="93"/>
      <c r="J1" s="93"/>
      <c r="K1" s="93"/>
      <c r="L1" s="93"/>
      <c r="M1" s="93"/>
      <c r="N1" s="93"/>
      <c r="O1" s="93"/>
      <c r="P1" s="93"/>
      <c r="Q1" s="93"/>
      <c r="R1" s="93"/>
      <c r="S1" s="93"/>
      <c r="T1" s="93"/>
      <c r="U1" s="93"/>
      <c r="V1" s="93"/>
      <c r="W1" s="5"/>
      <c r="X1" s="5"/>
    </row>
    <row r="3" spans="1:26" ht="26.25" customHeight="1">
      <c r="A3" s="130" t="s">
        <v>112</v>
      </c>
      <c r="B3" s="130"/>
      <c r="C3" s="130"/>
      <c r="D3" s="130" t="s">
        <v>113</v>
      </c>
      <c r="E3" s="130"/>
      <c r="F3" s="130"/>
      <c r="G3" s="130" t="s">
        <v>74</v>
      </c>
      <c r="H3" s="130"/>
      <c r="I3" s="130"/>
      <c r="J3" s="130" t="s">
        <v>75</v>
      </c>
      <c r="K3" s="130"/>
      <c r="L3" s="130"/>
      <c r="M3" s="130"/>
      <c r="N3" s="130"/>
      <c r="O3" s="130" t="s">
        <v>114</v>
      </c>
      <c r="P3" s="130"/>
      <c r="Q3" s="130"/>
      <c r="R3" s="130"/>
      <c r="S3" s="130"/>
      <c r="T3" s="130"/>
      <c r="U3" s="130"/>
      <c r="V3" s="130"/>
      <c r="W3" s="130"/>
      <c r="X3" s="130"/>
      <c r="Y3" s="130"/>
      <c r="Z3" s="130"/>
    </row>
    <row r="4" spans="1:26" ht="26.25" customHeight="1">
      <c r="A4" s="131"/>
      <c r="B4" s="132"/>
      <c r="C4" s="133"/>
      <c r="D4" s="134"/>
      <c r="E4" s="135"/>
      <c r="F4" s="136"/>
      <c r="G4" s="137"/>
      <c r="H4" s="138"/>
      <c r="I4" s="139"/>
      <c r="J4" s="140"/>
      <c r="K4" s="141"/>
      <c r="L4" s="141"/>
      <c r="M4" s="141"/>
      <c r="N4" s="142"/>
      <c r="O4" s="143"/>
      <c r="P4" s="144"/>
      <c r="Q4" s="144"/>
      <c r="R4" s="144"/>
      <c r="S4" s="144"/>
      <c r="T4" s="144"/>
      <c r="U4" s="144"/>
      <c r="V4" s="144"/>
      <c r="W4" s="144"/>
      <c r="X4" s="144"/>
      <c r="Y4" s="144"/>
      <c r="Z4" s="145"/>
    </row>
    <row r="5" spans="1:26" ht="26.25" customHeight="1">
      <c r="A5" s="131"/>
      <c r="B5" s="132"/>
      <c r="C5" s="133"/>
      <c r="D5" s="134"/>
      <c r="E5" s="135"/>
      <c r="F5" s="136"/>
      <c r="G5" s="137"/>
      <c r="H5" s="138"/>
      <c r="I5" s="139"/>
      <c r="J5" s="140"/>
      <c r="K5" s="141"/>
      <c r="L5" s="141"/>
      <c r="M5" s="141"/>
      <c r="N5" s="142"/>
      <c r="O5" s="143"/>
      <c r="P5" s="144"/>
      <c r="Q5" s="144"/>
      <c r="R5" s="144"/>
      <c r="S5" s="144"/>
      <c r="T5" s="144"/>
      <c r="U5" s="144"/>
      <c r="V5" s="144"/>
      <c r="W5" s="144"/>
      <c r="X5" s="144"/>
      <c r="Y5" s="144"/>
      <c r="Z5" s="145"/>
    </row>
    <row r="6" spans="1:26" ht="26.25" customHeight="1">
      <c r="A6" s="131"/>
      <c r="B6" s="132"/>
      <c r="C6" s="133"/>
      <c r="D6" s="134"/>
      <c r="E6" s="135"/>
      <c r="F6" s="136"/>
      <c r="G6" s="137"/>
      <c r="H6" s="138"/>
      <c r="I6" s="139"/>
      <c r="J6" s="140"/>
      <c r="K6" s="141"/>
      <c r="L6" s="141"/>
      <c r="M6" s="141"/>
      <c r="N6" s="142"/>
      <c r="O6" s="143"/>
      <c r="P6" s="144"/>
      <c r="Q6" s="144"/>
      <c r="R6" s="144"/>
      <c r="S6" s="144"/>
      <c r="T6" s="144"/>
      <c r="U6" s="144"/>
      <c r="V6" s="144"/>
      <c r="W6" s="144"/>
      <c r="X6" s="144"/>
      <c r="Y6" s="144"/>
      <c r="Z6" s="145"/>
    </row>
    <row r="7" spans="1:26" ht="26.25" customHeight="1">
      <c r="A7" s="131"/>
      <c r="B7" s="132"/>
      <c r="C7" s="133"/>
      <c r="D7" s="134"/>
      <c r="E7" s="135"/>
      <c r="F7" s="136"/>
      <c r="G7" s="137"/>
      <c r="H7" s="138"/>
      <c r="I7" s="139"/>
      <c r="J7" s="140"/>
      <c r="K7" s="141"/>
      <c r="L7" s="141"/>
      <c r="M7" s="141"/>
      <c r="N7" s="142"/>
      <c r="O7" s="143"/>
      <c r="P7" s="144"/>
      <c r="Q7" s="144"/>
      <c r="R7" s="144"/>
      <c r="S7" s="144"/>
      <c r="T7" s="144"/>
      <c r="U7" s="144"/>
      <c r="V7" s="144"/>
      <c r="W7" s="144"/>
      <c r="X7" s="144"/>
      <c r="Y7" s="144"/>
      <c r="Z7" s="145"/>
    </row>
    <row r="8" spans="1:26" ht="26.25" customHeight="1">
      <c r="A8" s="131"/>
      <c r="B8" s="132"/>
      <c r="C8" s="133"/>
      <c r="D8" s="134"/>
      <c r="E8" s="135"/>
      <c r="F8" s="136"/>
      <c r="G8" s="137"/>
      <c r="H8" s="138"/>
      <c r="I8" s="139"/>
      <c r="J8" s="140"/>
      <c r="K8" s="141"/>
      <c r="L8" s="141"/>
      <c r="M8" s="141"/>
      <c r="N8" s="142"/>
      <c r="O8" s="143"/>
      <c r="P8" s="144"/>
      <c r="Q8" s="144"/>
      <c r="R8" s="144"/>
      <c r="S8" s="144"/>
      <c r="T8" s="144"/>
      <c r="U8" s="144"/>
      <c r="V8" s="144"/>
      <c r="W8" s="144"/>
      <c r="X8" s="144"/>
      <c r="Y8" s="144"/>
      <c r="Z8" s="145"/>
    </row>
    <row r="9" spans="1:26" ht="26.25" customHeight="1">
      <c r="A9" s="131"/>
      <c r="B9" s="132"/>
      <c r="C9" s="133"/>
      <c r="D9" s="134"/>
      <c r="E9" s="135"/>
      <c r="F9" s="136"/>
      <c r="G9" s="137"/>
      <c r="H9" s="138"/>
      <c r="I9" s="139"/>
      <c r="J9" s="140"/>
      <c r="K9" s="141"/>
      <c r="L9" s="141"/>
      <c r="M9" s="141"/>
      <c r="N9" s="142"/>
      <c r="O9" s="143"/>
      <c r="P9" s="144"/>
      <c r="Q9" s="144"/>
      <c r="R9" s="144"/>
      <c r="S9" s="144"/>
      <c r="T9" s="144"/>
      <c r="U9" s="144"/>
      <c r="V9" s="144"/>
      <c r="W9" s="144"/>
      <c r="X9" s="144"/>
      <c r="Y9" s="144"/>
      <c r="Z9" s="145"/>
    </row>
    <row r="10" spans="1:26" ht="26.25" customHeight="1">
      <c r="A10" s="131"/>
      <c r="B10" s="132"/>
      <c r="C10" s="133"/>
      <c r="D10" s="134"/>
      <c r="E10" s="135"/>
      <c r="F10" s="136"/>
      <c r="G10" s="137"/>
      <c r="H10" s="138"/>
      <c r="I10" s="139"/>
      <c r="J10" s="140"/>
      <c r="K10" s="141"/>
      <c r="L10" s="141"/>
      <c r="M10" s="141"/>
      <c r="N10" s="142"/>
      <c r="O10" s="143"/>
      <c r="P10" s="144"/>
      <c r="Q10" s="144"/>
      <c r="R10" s="144"/>
      <c r="S10" s="144"/>
      <c r="T10" s="144"/>
      <c r="U10" s="144"/>
      <c r="V10" s="144"/>
      <c r="W10" s="144"/>
      <c r="X10" s="144"/>
      <c r="Y10" s="144"/>
      <c r="Z10" s="145"/>
    </row>
    <row r="11" spans="1:26" ht="26.25" customHeight="1">
      <c r="A11" s="131"/>
      <c r="B11" s="132"/>
      <c r="C11" s="133"/>
      <c r="D11" s="134"/>
      <c r="E11" s="135"/>
      <c r="F11" s="136"/>
      <c r="G11" s="137"/>
      <c r="H11" s="138"/>
      <c r="I11" s="139"/>
      <c r="J11" s="140"/>
      <c r="K11" s="141"/>
      <c r="L11" s="141"/>
      <c r="M11" s="141"/>
      <c r="N11" s="142"/>
      <c r="O11" s="143"/>
      <c r="P11" s="144"/>
      <c r="Q11" s="144"/>
      <c r="R11" s="144"/>
      <c r="S11" s="144"/>
      <c r="T11" s="144"/>
      <c r="U11" s="144"/>
      <c r="V11" s="144"/>
      <c r="W11" s="144"/>
      <c r="X11" s="144"/>
      <c r="Y11" s="144"/>
      <c r="Z11" s="145"/>
    </row>
    <row r="12" spans="1:26" ht="26.25" customHeight="1">
      <c r="A12" s="131"/>
      <c r="B12" s="132"/>
      <c r="C12" s="133"/>
      <c r="D12" s="134"/>
      <c r="E12" s="135"/>
      <c r="F12" s="136"/>
      <c r="G12" s="137"/>
      <c r="H12" s="138"/>
      <c r="I12" s="139"/>
      <c r="J12" s="140"/>
      <c r="K12" s="141"/>
      <c r="L12" s="141"/>
      <c r="M12" s="141"/>
      <c r="N12" s="142"/>
      <c r="O12" s="143"/>
      <c r="P12" s="144"/>
      <c r="Q12" s="144"/>
      <c r="R12" s="144"/>
      <c r="S12" s="144"/>
      <c r="T12" s="144"/>
      <c r="U12" s="144"/>
      <c r="V12" s="144"/>
      <c r="W12" s="144"/>
      <c r="X12" s="144"/>
      <c r="Y12" s="144"/>
      <c r="Z12" s="145"/>
    </row>
    <row r="13" spans="1:26" ht="26.25" customHeight="1">
      <c r="A13" s="146"/>
      <c r="B13" s="146"/>
      <c r="C13" s="146"/>
      <c r="D13" s="147"/>
      <c r="E13" s="147"/>
      <c r="F13" s="147"/>
      <c r="G13" s="148" t="s">
        <v>131</v>
      </c>
      <c r="H13" s="148"/>
      <c r="I13" s="148"/>
      <c r="J13" s="149"/>
      <c r="K13" s="149"/>
      <c r="L13" s="149"/>
      <c r="M13" s="149"/>
      <c r="N13" s="149"/>
      <c r="O13" s="150"/>
      <c r="P13" s="150"/>
      <c r="Q13" s="150"/>
      <c r="R13" s="150"/>
      <c r="S13" s="150"/>
      <c r="T13" s="150"/>
      <c r="U13" s="150"/>
      <c r="V13" s="150"/>
      <c r="W13" s="150"/>
      <c r="X13" s="150"/>
      <c r="Y13" s="150"/>
      <c r="Z13" s="150"/>
    </row>
    <row r="15" spans="1:26" ht="17.25" customHeight="1">
      <c r="B15" s="6" t="s">
        <v>7</v>
      </c>
      <c r="C15" s="94">
        <f>選挙情報!C4</f>
        <v>45795</v>
      </c>
      <c r="D15" s="94"/>
      <c r="E15" s="94"/>
      <c r="F15" s="94"/>
      <c r="G15" s="94"/>
      <c r="H15" s="4" t="s">
        <v>9</v>
      </c>
      <c r="J15" s="95" t="str">
        <f>選挙情報!C3</f>
        <v>和光市長選挙</v>
      </c>
      <c r="K15" s="95"/>
      <c r="L15" s="95"/>
      <c r="M15" s="95"/>
      <c r="N15" s="95"/>
      <c r="O15" s="95"/>
      <c r="P15" s="95"/>
      <c r="Q15" s="95"/>
      <c r="R15" s="95"/>
      <c r="S15" s="95"/>
      <c r="T15" s="95"/>
      <c r="U15" s="95"/>
      <c r="V15" s="95"/>
      <c r="W15" s="95"/>
      <c r="X15" s="95"/>
      <c r="Y15" s="95"/>
    </row>
    <row r="17" spans="2:33" ht="17.25" customHeight="1">
      <c r="B17" s="6" t="s">
        <v>3</v>
      </c>
      <c r="C17" s="96" t="s">
        <v>13</v>
      </c>
      <c r="D17" s="96"/>
      <c r="E17" s="96"/>
      <c r="G17" s="96" t="s">
        <v>17</v>
      </c>
      <c r="H17" s="96"/>
      <c r="I17" s="10" t="s">
        <v>20</v>
      </c>
      <c r="J17" s="151">
        <f>表紙!J8</f>
        <v>0</v>
      </c>
      <c r="K17" s="151"/>
      <c r="L17" s="151"/>
      <c r="M17" s="151"/>
      <c r="N17" s="151"/>
      <c r="O17" s="151"/>
      <c r="P17" s="151"/>
      <c r="Q17" s="151"/>
      <c r="R17" s="151"/>
      <c r="S17" s="151"/>
      <c r="T17" s="151"/>
      <c r="U17" s="151"/>
      <c r="V17" s="151"/>
      <c r="W17" s="151"/>
      <c r="X17" s="151"/>
      <c r="Y17" s="151"/>
    </row>
    <row r="18" spans="2:33" ht="17.25" customHeight="1">
      <c r="AG18" s="14"/>
    </row>
    <row r="19" spans="2:33" ht="17.25" customHeight="1">
      <c r="B19" s="6" t="s">
        <v>22</v>
      </c>
      <c r="C19" s="96" t="s">
        <v>30</v>
      </c>
      <c r="D19" s="96"/>
      <c r="E19" s="96"/>
      <c r="G19" s="96" t="s">
        <v>17</v>
      </c>
      <c r="H19" s="96"/>
      <c r="I19" s="10" t="s">
        <v>20</v>
      </c>
      <c r="J19" s="151">
        <f>表紙!S20</f>
        <v>0</v>
      </c>
      <c r="K19" s="151"/>
      <c r="L19" s="151"/>
      <c r="M19" s="151"/>
      <c r="N19" s="151"/>
      <c r="O19" s="151"/>
      <c r="P19" s="151"/>
      <c r="Q19" s="151"/>
      <c r="R19" s="151"/>
      <c r="S19" s="151"/>
      <c r="T19" s="151"/>
      <c r="U19" s="151"/>
      <c r="V19" s="151"/>
      <c r="W19" s="151"/>
      <c r="X19" s="151"/>
      <c r="Y19" s="151"/>
    </row>
    <row r="20" spans="2:33" ht="17.25" customHeight="1">
      <c r="AG20" s="14"/>
    </row>
    <row r="21" spans="2:33" ht="17.25" customHeight="1">
      <c r="B21" s="48" t="s">
        <v>10</v>
      </c>
      <c r="C21" s="49" t="s">
        <v>7</v>
      </c>
      <c r="D21" s="106" t="s">
        <v>116</v>
      </c>
      <c r="E21" s="106"/>
      <c r="F21" s="106"/>
      <c r="G21" s="106"/>
      <c r="H21" s="106"/>
      <c r="I21" s="106"/>
      <c r="J21" s="106"/>
      <c r="K21" s="106"/>
      <c r="L21" s="106"/>
      <c r="M21" s="106"/>
      <c r="N21" s="106"/>
      <c r="O21" s="106"/>
      <c r="P21" s="106"/>
      <c r="Q21" s="106"/>
      <c r="R21" s="106"/>
      <c r="S21" s="106"/>
      <c r="T21" s="106"/>
      <c r="U21" s="106"/>
      <c r="V21" s="106"/>
      <c r="W21" s="106"/>
      <c r="X21" s="106"/>
      <c r="Y21" s="106"/>
      <c r="Z21" s="106"/>
    </row>
    <row r="22" spans="2:33" ht="17.25" customHeight="1">
      <c r="C22" s="49" t="s">
        <v>3</v>
      </c>
      <c r="D22" s="106" t="s">
        <v>118</v>
      </c>
      <c r="E22" s="106"/>
      <c r="F22" s="106"/>
      <c r="G22" s="106"/>
      <c r="H22" s="106"/>
      <c r="I22" s="106"/>
      <c r="J22" s="106"/>
      <c r="K22" s="106"/>
      <c r="L22" s="106"/>
      <c r="M22" s="106"/>
      <c r="N22" s="106"/>
      <c r="O22" s="106"/>
      <c r="P22" s="106"/>
      <c r="Q22" s="106"/>
      <c r="R22" s="106"/>
      <c r="S22" s="106"/>
      <c r="T22" s="106"/>
      <c r="U22" s="106"/>
      <c r="V22" s="106"/>
      <c r="W22" s="106"/>
      <c r="X22" s="106"/>
      <c r="Y22" s="106"/>
      <c r="Z22" s="106"/>
    </row>
    <row r="23" spans="2:33" ht="17.25" customHeight="1">
      <c r="D23" s="9"/>
      <c r="E23" s="9"/>
      <c r="F23" s="9"/>
      <c r="G23" s="9"/>
      <c r="H23" s="9"/>
      <c r="I23" s="9"/>
      <c r="J23" s="9"/>
      <c r="K23" s="9"/>
      <c r="L23" s="9"/>
      <c r="M23" s="9"/>
      <c r="N23" s="9"/>
      <c r="O23" s="9"/>
      <c r="P23" s="9"/>
      <c r="Q23" s="9"/>
      <c r="R23" s="9"/>
      <c r="S23" s="9"/>
      <c r="T23" s="9"/>
      <c r="U23" s="9"/>
      <c r="V23" s="9"/>
      <c r="W23" s="9"/>
      <c r="X23" s="9"/>
      <c r="Y23" s="9"/>
    </row>
  </sheetData>
  <sheetProtection formatRows="0" insertRows="0" deleteRows="0"/>
  <mergeCells count="66">
    <mergeCell ref="C19:E19"/>
    <mergeCell ref="G19:H19"/>
    <mergeCell ref="J19:Y19"/>
    <mergeCell ref="D21:Z21"/>
    <mergeCell ref="D22:Z22"/>
    <mergeCell ref="C15:G15"/>
    <mergeCell ref="J15:Y15"/>
    <mergeCell ref="C17:E17"/>
    <mergeCell ref="G17:H17"/>
    <mergeCell ref="J17:Y17"/>
    <mergeCell ref="A13:C13"/>
    <mergeCell ref="D13:F13"/>
    <mergeCell ref="G13:I13"/>
    <mergeCell ref="J13:N13"/>
    <mergeCell ref="O13:Z13"/>
    <mergeCell ref="A12:C12"/>
    <mergeCell ref="D12:F12"/>
    <mergeCell ref="G12:I12"/>
    <mergeCell ref="J12:N12"/>
    <mergeCell ref="O12:Z12"/>
    <mergeCell ref="A11:C11"/>
    <mergeCell ref="D11:F11"/>
    <mergeCell ref="G11:I11"/>
    <mergeCell ref="J11:N11"/>
    <mergeCell ref="O11:Z11"/>
    <mergeCell ref="A10:C10"/>
    <mergeCell ref="D10:F10"/>
    <mergeCell ref="G10:I10"/>
    <mergeCell ref="J10:N10"/>
    <mergeCell ref="O10:Z10"/>
    <mergeCell ref="A9:C9"/>
    <mergeCell ref="D9:F9"/>
    <mergeCell ref="G9:I9"/>
    <mergeCell ref="J9:N9"/>
    <mergeCell ref="O9:Z9"/>
    <mergeCell ref="A8:C8"/>
    <mergeCell ref="D8:F8"/>
    <mergeCell ref="G8:I8"/>
    <mergeCell ref="J8:N8"/>
    <mergeCell ref="O8:Z8"/>
    <mergeCell ref="A7:C7"/>
    <mergeCell ref="D7:F7"/>
    <mergeCell ref="G7:I7"/>
    <mergeCell ref="J7:N7"/>
    <mergeCell ref="O7:Z7"/>
    <mergeCell ref="A6:C6"/>
    <mergeCell ref="D6:F6"/>
    <mergeCell ref="G6:I6"/>
    <mergeCell ref="J6:N6"/>
    <mergeCell ref="O6:Z6"/>
    <mergeCell ref="A5:C5"/>
    <mergeCell ref="D5:F5"/>
    <mergeCell ref="G5:I5"/>
    <mergeCell ref="J5:N5"/>
    <mergeCell ref="O5:Z5"/>
    <mergeCell ref="A4:C4"/>
    <mergeCell ref="D4:F4"/>
    <mergeCell ref="G4:I4"/>
    <mergeCell ref="J4:N4"/>
    <mergeCell ref="O4:Z4"/>
    <mergeCell ref="E1:V1"/>
    <mergeCell ref="A3:C3"/>
    <mergeCell ref="D3:F3"/>
    <mergeCell ref="G3:I3"/>
    <mergeCell ref="J3:N3"/>
    <mergeCell ref="O3:Z3"/>
  </mergeCells>
  <phoneticPr fontId="1" type="Hiragana"/>
  <printOptions horizontalCentered="1"/>
  <pageMargins left="0" right="0" top="0.74803149606299213" bottom="0" header="0" footer="0"/>
  <pageSetup paperSize="9"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2:Q27"/>
  <sheetViews>
    <sheetView view="pageBreakPreview" zoomScaleSheetLayoutView="100" workbookViewId="0">
      <selection activeCell="G18" sqref="G18:P18"/>
    </sheetView>
  </sheetViews>
  <sheetFormatPr defaultColWidth="9" defaultRowHeight="18"/>
  <cols>
    <col min="1" max="1" width="4.8984375" style="50" bestFit="1" customWidth="1"/>
    <col min="2" max="19" width="4.59765625" style="50" customWidth="1"/>
    <col min="20" max="20" width="9" style="50" bestFit="1" customWidth="1"/>
    <col min="21" max="16384" width="9" style="50"/>
  </cols>
  <sheetData>
    <row r="2" spans="1:16" ht="22.2">
      <c r="D2" s="152" t="s">
        <v>119</v>
      </c>
      <c r="E2" s="152"/>
      <c r="F2" s="152"/>
      <c r="G2" s="152"/>
      <c r="H2" s="152"/>
      <c r="I2" s="152"/>
      <c r="J2" s="152"/>
      <c r="K2" s="152"/>
      <c r="L2" s="152"/>
      <c r="M2" s="152"/>
    </row>
    <row r="4" spans="1:16">
      <c r="A4" s="153" t="s">
        <v>117</v>
      </c>
      <c r="B4" s="153"/>
      <c r="C4" s="153"/>
      <c r="D4" s="153"/>
      <c r="E4" s="153"/>
      <c r="F4" s="153"/>
      <c r="G4" s="153"/>
      <c r="H4" s="153"/>
      <c r="I4" s="153" t="s">
        <v>75</v>
      </c>
      <c r="J4" s="153"/>
      <c r="K4" s="153"/>
      <c r="L4" s="153"/>
      <c r="M4" s="153"/>
      <c r="N4" s="153"/>
      <c r="O4" s="153"/>
      <c r="P4" s="153"/>
    </row>
    <row r="5" spans="1:16" ht="21" customHeight="1">
      <c r="A5" s="156"/>
      <c r="B5" s="157"/>
      <c r="C5" s="157"/>
      <c r="D5" s="157"/>
      <c r="E5" s="157"/>
      <c r="F5" s="157"/>
      <c r="G5" s="157"/>
      <c r="H5" s="158"/>
      <c r="I5" s="156"/>
      <c r="J5" s="157"/>
      <c r="K5" s="157"/>
      <c r="L5" s="157"/>
      <c r="M5" s="157"/>
      <c r="N5" s="157"/>
      <c r="O5" s="157"/>
      <c r="P5" s="158"/>
    </row>
    <row r="6" spans="1:16" ht="21" customHeight="1">
      <c r="A6" s="156"/>
      <c r="B6" s="157"/>
      <c r="C6" s="157"/>
      <c r="D6" s="157"/>
      <c r="E6" s="157"/>
      <c r="F6" s="157"/>
      <c r="G6" s="157"/>
      <c r="H6" s="158"/>
      <c r="I6" s="156"/>
      <c r="J6" s="157"/>
      <c r="K6" s="157"/>
      <c r="L6" s="157"/>
      <c r="M6" s="157"/>
      <c r="N6" s="157"/>
      <c r="O6" s="157"/>
      <c r="P6" s="158"/>
    </row>
    <row r="7" spans="1:16" ht="21" customHeight="1">
      <c r="A7" s="156"/>
      <c r="B7" s="157"/>
      <c r="C7" s="157"/>
      <c r="D7" s="157"/>
      <c r="E7" s="157"/>
      <c r="F7" s="157"/>
      <c r="G7" s="157"/>
      <c r="H7" s="158"/>
      <c r="I7" s="156"/>
      <c r="J7" s="157"/>
      <c r="K7" s="157"/>
      <c r="L7" s="157"/>
      <c r="M7" s="157"/>
      <c r="N7" s="157"/>
      <c r="O7" s="157"/>
      <c r="P7" s="158"/>
    </row>
    <row r="8" spans="1:16" ht="21" customHeight="1">
      <c r="A8" s="156"/>
      <c r="B8" s="157"/>
      <c r="C8" s="157"/>
      <c r="D8" s="157"/>
      <c r="E8" s="157"/>
      <c r="F8" s="157"/>
      <c r="G8" s="157"/>
      <c r="H8" s="158"/>
      <c r="I8" s="156"/>
      <c r="J8" s="157"/>
      <c r="K8" s="157"/>
      <c r="L8" s="157"/>
      <c r="M8" s="157"/>
      <c r="N8" s="157"/>
      <c r="O8" s="157"/>
      <c r="P8" s="158"/>
    </row>
    <row r="9" spans="1:16" ht="21" customHeight="1">
      <c r="A9" s="156"/>
      <c r="B9" s="157"/>
      <c r="C9" s="157"/>
      <c r="D9" s="157"/>
      <c r="E9" s="157"/>
      <c r="F9" s="157"/>
      <c r="G9" s="157"/>
      <c r="H9" s="158"/>
      <c r="I9" s="156"/>
      <c r="J9" s="157"/>
      <c r="K9" s="157"/>
      <c r="L9" s="157"/>
      <c r="M9" s="157"/>
      <c r="N9" s="157"/>
      <c r="O9" s="157"/>
      <c r="P9" s="158"/>
    </row>
    <row r="10" spans="1:16" ht="11.4" customHeight="1">
      <c r="A10" s="51"/>
      <c r="B10" s="51"/>
      <c r="C10" s="51"/>
      <c r="D10" s="51"/>
      <c r="E10" s="51"/>
      <c r="F10" s="51"/>
      <c r="G10" s="51"/>
      <c r="H10" s="51"/>
      <c r="I10" s="51"/>
      <c r="J10" s="51"/>
      <c r="K10" s="51"/>
      <c r="L10" s="51"/>
      <c r="M10" s="51"/>
      <c r="N10" s="51"/>
      <c r="O10" s="51"/>
      <c r="P10" s="51"/>
    </row>
    <row r="11" spans="1:16" ht="11.4" customHeight="1"/>
    <row r="12" spans="1:16" ht="19.8" customHeight="1">
      <c r="A12" s="52" t="s">
        <v>7</v>
      </c>
      <c r="B12" s="154">
        <f>選挙情報!C4</f>
        <v>45795</v>
      </c>
      <c r="C12" s="154"/>
      <c r="D12" s="154"/>
      <c r="E12" s="154"/>
      <c r="F12" s="154"/>
      <c r="G12" s="50" t="s">
        <v>9</v>
      </c>
      <c r="I12" s="155" t="str">
        <f>選挙情報!C3</f>
        <v>和光市長選挙</v>
      </c>
      <c r="J12" s="155"/>
      <c r="K12" s="155"/>
      <c r="L12" s="155"/>
      <c r="M12" s="155"/>
      <c r="N12" s="155"/>
      <c r="O12" s="155"/>
      <c r="P12" s="155"/>
    </row>
    <row r="13" spans="1:16" ht="11.4" customHeight="1">
      <c r="A13" s="52"/>
      <c r="B13" s="56"/>
      <c r="C13" s="56"/>
      <c r="D13" s="56"/>
      <c r="E13" s="56"/>
      <c r="F13" s="56"/>
    </row>
    <row r="14" spans="1:16" ht="11.4" customHeight="1">
      <c r="A14" s="52"/>
      <c r="B14" s="56"/>
      <c r="C14" s="56"/>
      <c r="D14" s="56"/>
      <c r="E14" s="56"/>
      <c r="F14" s="56"/>
    </row>
    <row r="15" spans="1:16" ht="19.8" customHeight="1">
      <c r="A15" s="52" t="s">
        <v>3</v>
      </c>
      <c r="B15" s="161" t="s">
        <v>55</v>
      </c>
      <c r="C15" s="161"/>
      <c r="D15" s="161"/>
      <c r="E15" s="161"/>
      <c r="G15" s="162">
        <f>表紙!J8</f>
        <v>0</v>
      </c>
      <c r="H15" s="162"/>
      <c r="I15" s="162"/>
      <c r="J15" s="162"/>
      <c r="K15" s="162"/>
      <c r="L15" s="162"/>
      <c r="M15" s="162"/>
      <c r="N15" s="162"/>
      <c r="O15" s="162"/>
      <c r="P15" s="162"/>
    </row>
    <row r="16" spans="1:16" ht="11.4" customHeight="1">
      <c r="A16" s="52"/>
      <c r="B16" s="57"/>
      <c r="C16" s="57"/>
      <c r="D16" s="57"/>
      <c r="E16" s="57"/>
      <c r="G16" s="60"/>
      <c r="H16" s="60"/>
      <c r="I16" s="60"/>
      <c r="J16" s="60"/>
      <c r="K16" s="60"/>
      <c r="L16" s="60"/>
      <c r="M16" s="60"/>
      <c r="N16" s="60"/>
      <c r="O16" s="60"/>
      <c r="P16" s="60"/>
    </row>
    <row r="17" spans="1:17" ht="11.4" customHeight="1">
      <c r="A17" s="53"/>
      <c r="G17" s="60"/>
      <c r="H17" s="60"/>
      <c r="I17" s="60"/>
      <c r="J17" s="60"/>
      <c r="K17" s="60"/>
      <c r="L17" s="60"/>
      <c r="M17" s="60"/>
      <c r="N17" s="60"/>
      <c r="O17" s="60"/>
      <c r="P17" s="60"/>
    </row>
    <row r="18" spans="1:17" ht="19.8" customHeight="1">
      <c r="A18" s="52" t="s">
        <v>22</v>
      </c>
      <c r="B18" s="161" t="s">
        <v>120</v>
      </c>
      <c r="C18" s="161"/>
      <c r="D18" s="161"/>
      <c r="E18" s="161"/>
      <c r="G18" s="162">
        <f>表紙!S20</f>
        <v>0</v>
      </c>
      <c r="H18" s="162"/>
      <c r="I18" s="162"/>
      <c r="J18" s="162"/>
      <c r="K18" s="162"/>
      <c r="L18" s="162"/>
      <c r="M18" s="162"/>
      <c r="N18" s="162"/>
      <c r="O18" s="162"/>
      <c r="P18" s="162"/>
    </row>
    <row r="19" spans="1:17" ht="11.4" customHeight="1">
      <c r="A19" s="52"/>
      <c r="B19" s="57"/>
      <c r="C19" s="57"/>
      <c r="D19" s="57"/>
      <c r="E19" s="57"/>
    </row>
    <row r="20" spans="1:17" ht="11.4" customHeight="1"/>
    <row r="21" spans="1:17">
      <c r="A21" s="54" t="s">
        <v>10</v>
      </c>
      <c r="B21" s="58" t="s">
        <v>7</v>
      </c>
      <c r="C21" s="160" t="s">
        <v>121</v>
      </c>
      <c r="D21" s="160"/>
      <c r="E21" s="160"/>
      <c r="F21" s="160"/>
      <c r="G21" s="160"/>
      <c r="H21" s="160"/>
      <c r="I21" s="160"/>
      <c r="J21" s="160"/>
      <c r="K21" s="160"/>
      <c r="L21" s="160"/>
      <c r="M21" s="160"/>
      <c r="N21" s="160"/>
      <c r="O21" s="160"/>
      <c r="P21" s="160"/>
      <c r="Q21" s="59"/>
    </row>
    <row r="22" spans="1:17">
      <c r="A22" s="55"/>
      <c r="B22" s="55"/>
      <c r="C22" s="160"/>
      <c r="D22" s="160"/>
      <c r="E22" s="160"/>
      <c r="F22" s="160"/>
      <c r="G22" s="160"/>
      <c r="H22" s="160"/>
      <c r="I22" s="160"/>
      <c r="J22" s="160"/>
      <c r="K22" s="160"/>
      <c r="L22" s="160"/>
      <c r="M22" s="160"/>
      <c r="N22" s="160"/>
      <c r="O22" s="160"/>
      <c r="P22" s="160"/>
      <c r="Q22" s="59"/>
    </row>
    <row r="23" spans="1:17">
      <c r="A23" s="55"/>
      <c r="B23" s="55"/>
      <c r="C23" s="160"/>
      <c r="D23" s="160"/>
      <c r="E23" s="160"/>
      <c r="F23" s="160"/>
      <c r="G23" s="160"/>
      <c r="H23" s="160"/>
      <c r="I23" s="160"/>
      <c r="J23" s="160"/>
      <c r="K23" s="160"/>
      <c r="L23" s="160"/>
      <c r="M23" s="160"/>
      <c r="N23" s="160"/>
      <c r="O23" s="160"/>
      <c r="P23" s="160"/>
      <c r="Q23" s="59"/>
    </row>
    <row r="24" spans="1:17">
      <c r="B24" s="58" t="s">
        <v>3</v>
      </c>
      <c r="C24" s="160" t="s">
        <v>122</v>
      </c>
      <c r="D24" s="160"/>
      <c r="E24" s="160"/>
      <c r="F24" s="160"/>
      <c r="G24" s="160"/>
      <c r="H24" s="160"/>
      <c r="I24" s="160"/>
      <c r="J24" s="160"/>
      <c r="K24" s="160"/>
      <c r="L24" s="160"/>
      <c r="M24" s="160"/>
      <c r="N24" s="160"/>
      <c r="O24" s="160"/>
      <c r="P24" s="160"/>
      <c r="Q24" s="59"/>
    </row>
    <row r="25" spans="1:17">
      <c r="C25" s="160"/>
      <c r="D25" s="160"/>
      <c r="E25" s="160"/>
      <c r="F25" s="160"/>
      <c r="G25" s="160"/>
      <c r="H25" s="160"/>
      <c r="I25" s="160"/>
      <c r="J25" s="160"/>
      <c r="K25" s="160"/>
      <c r="L25" s="160"/>
      <c r="M25" s="160"/>
      <c r="N25" s="160"/>
      <c r="O25" s="160"/>
      <c r="P25" s="160"/>
      <c r="Q25" s="59"/>
    </row>
    <row r="26" spans="1:17">
      <c r="B26" s="58" t="s">
        <v>22</v>
      </c>
      <c r="C26" s="159" t="s">
        <v>123</v>
      </c>
      <c r="D26" s="159"/>
      <c r="E26" s="159"/>
      <c r="F26" s="159"/>
      <c r="G26" s="159"/>
      <c r="H26" s="159"/>
      <c r="I26" s="159"/>
      <c r="J26" s="159"/>
      <c r="K26" s="159"/>
      <c r="L26" s="159"/>
      <c r="M26" s="159"/>
      <c r="N26" s="159"/>
      <c r="O26" s="159"/>
      <c r="P26" s="159"/>
    </row>
    <row r="27" spans="1:17">
      <c r="B27" s="58" t="s">
        <v>124</v>
      </c>
      <c r="C27" s="159" t="s">
        <v>115</v>
      </c>
      <c r="D27" s="159"/>
      <c r="E27" s="159"/>
      <c r="F27" s="159"/>
      <c r="G27" s="159"/>
      <c r="H27" s="159"/>
      <c r="I27" s="159"/>
      <c r="J27" s="159"/>
      <c r="K27" s="159"/>
      <c r="L27" s="159"/>
      <c r="M27" s="159"/>
      <c r="N27" s="159"/>
      <c r="O27" s="159"/>
      <c r="P27" s="159"/>
    </row>
  </sheetData>
  <sheetProtection sheet="1" scenarios="1" formatCells="0" formatRows="0" insertRows="0" deleteRows="0"/>
  <mergeCells count="23">
    <mergeCell ref="C27:P27"/>
    <mergeCell ref="C21:P23"/>
    <mergeCell ref="C24:P25"/>
    <mergeCell ref="B15:E15"/>
    <mergeCell ref="G15:P15"/>
    <mergeCell ref="B18:E18"/>
    <mergeCell ref="G18:P18"/>
    <mergeCell ref="C26:P26"/>
    <mergeCell ref="D2:M2"/>
    <mergeCell ref="A4:H4"/>
    <mergeCell ref="I4:P4"/>
    <mergeCell ref="B12:F12"/>
    <mergeCell ref="I12:P12"/>
    <mergeCell ref="A5:H5"/>
    <mergeCell ref="A6:H6"/>
    <mergeCell ref="A7:H7"/>
    <mergeCell ref="A8:H8"/>
    <mergeCell ref="A9:H9"/>
    <mergeCell ref="I5:P5"/>
    <mergeCell ref="I6:P6"/>
    <mergeCell ref="I7:P7"/>
    <mergeCell ref="I8:P8"/>
    <mergeCell ref="I9:P9"/>
  </mergeCells>
  <phoneticPr fontId="1" type="Hiragana"/>
  <printOptions horizontalCentered="1"/>
  <pageMargins left="0" right="0" top="0.74803149606299213" bottom="0" header="0" footer="0"/>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11"/>
  <sheetViews>
    <sheetView workbookViewId="0">
      <selection activeCell="K9" sqref="K9"/>
    </sheetView>
  </sheetViews>
  <sheetFormatPr defaultRowHeight="18"/>
  <sheetData>
    <row r="1" spans="1:9">
      <c r="B1" s="163" t="s">
        <v>128</v>
      </c>
      <c r="C1" s="163"/>
      <c r="D1" s="163"/>
      <c r="E1" s="163"/>
      <c r="F1" s="163"/>
      <c r="G1" s="163"/>
      <c r="H1" s="163"/>
    </row>
    <row r="2" spans="1:9">
      <c r="B2" s="163"/>
      <c r="C2" s="163"/>
      <c r="D2" s="163"/>
      <c r="E2" s="163"/>
      <c r="F2" s="163"/>
      <c r="G2" s="163"/>
      <c r="H2" s="163"/>
    </row>
    <row r="3" spans="1:9">
      <c r="A3" s="164" t="s">
        <v>129</v>
      </c>
      <c r="B3" s="164"/>
      <c r="C3" s="164"/>
      <c r="D3" s="164"/>
      <c r="E3" s="164"/>
      <c r="F3" s="164"/>
      <c r="G3" s="164"/>
      <c r="H3" s="164"/>
      <c r="I3" s="164"/>
    </row>
    <row r="4" spans="1:9">
      <c r="A4" s="164"/>
      <c r="B4" s="164"/>
      <c r="C4" s="164"/>
      <c r="D4" s="164"/>
      <c r="E4" s="164"/>
      <c r="F4" s="164"/>
      <c r="G4" s="164"/>
      <c r="H4" s="164"/>
      <c r="I4" s="164"/>
    </row>
    <row r="5" spans="1:9">
      <c r="A5" s="164"/>
      <c r="B5" s="164"/>
      <c r="C5" s="164"/>
      <c r="D5" s="164"/>
      <c r="E5" s="164"/>
      <c r="F5" s="164"/>
      <c r="G5" s="164"/>
      <c r="H5" s="164"/>
      <c r="I5" s="164"/>
    </row>
    <row r="6" spans="1:9">
      <c r="A6" s="164"/>
      <c r="B6" s="164"/>
      <c r="C6" s="164"/>
      <c r="D6" s="164"/>
      <c r="E6" s="164"/>
      <c r="F6" s="164"/>
      <c r="G6" s="164"/>
      <c r="H6" s="164"/>
      <c r="I6" s="164"/>
    </row>
    <row r="7" spans="1:9">
      <c r="A7" s="164"/>
      <c r="B7" s="164"/>
      <c r="C7" s="164"/>
      <c r="D7" s="164"/>
      <c r="E7" s="164"/>
      <c r="F7" s="164"/>
      <c r="G7" s="164"/>
      <c r="H7" s="164"/>
      <c r="I7" s="164"/>
    </row>
    <row r="8" spans="1:9">
      <c r="A8" s="164"/>
      <c r="B8" s="164"/>
      <c r="C8" s="164"/>
      <c r="D8" s="164"/>
      <c r="E8" s="164"/>
      <c r="F8" s="164"/>
      <c r="G8" s="164"/>
      <c r="H8" s="164"/>
      <c r="I8" s="164"/>
    </row>
    <row r="9" spans="1:9">
      <c r="A9" s="164"/>
      <c r="B9" s="164"/>
      <c r="C9" s="164"/>
      <c r="D9" s="164"/>
      <c r="E9" s="164"/>
      <c r="F9" s="164"/>
      <c r="G9" s="164"/>
      <c r="H9" s="164"/>
      <c r="I9" s="164"/>
    </row>
    <row r="10" spans="1:9">
      <c r="A10" s="164"/>
      <c r="B10" s="164"/>
      <c r="C10" s="164"/>
      <c r="D10" s="164"/>
      <c r="E10" s="164"/>
      <c r="F10" s="164"/>
      <c r="G10" s="164"/>
      <c r="H10" s="164"/>
      <c r="I10" s="164"/>
    </row>
    <row r="11" spans="1:9">
      <c r="A11" s="164"/>
      <c r="B11" s="164"/>
      <c r="C11" s="164"/>
      <c r="D11" s="164"/>
      <c r="E11" s="164"/>
      <c r="F11" s="164"/>
      <c r="G11" s="164"/>
      <c r="H11" s="164"/>
      <c r="I11" s="164"/>
    </row>
  </sheetData>
  <mergeCells count="2">
    <mergeCell ref="B1:H2"/>
    <mergeCell ref="A3:I11"/>
  </mergeCells>
  <phoneticPr fontId="1" type="Hiragan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Z22"/>
  <sheetViews>
    <sheetView view="pageBreakPreview" zoomScaleSheetLayoutView="100" workbookViewId="0">
      <selection activeCell="C20" sqref="B20:Z23"/>
    </sheetView>
  </sheetViews>
  <sheetFormatPr defaultColWidth="9" defaultRowHeight="17.25" customHeight="1"/>
  <cols>
    <col min="1" max="32" width="4.59765625" style="14" customWidth="1"/>
    <col min="33" max="33" width="9" style="14" bestFit="1" customWidth="1"/>
    <col min="34" max="16384" width="9" style="14"/>
  </cols>
  <sheetData>
    <row r="1" spans="1:26" ht="23.4">
      <c r="B1" s="15"/>
      <c r="D1" s="15"/>
      <c r="E1" s="105" t="s">
        <v>35</v>
      </c>
      <c r="F1" s="105"/>
      <c r="G1" s="105"/>
      <c r="H1" s="105"/>
      <c r="I1" s="105"/>
      <c r="J1" s="105"/>
      <c r="K1" s="105"/>
      <c r="L1" s="105"/>
      <c r="M1" s="105"/>
      <c r="N1" s="105"/>
      <c r="O1" s="105"/>
      <c r="P1" s="105"/>
      <c r="Q1" s="105"/>
      <c r="R1" s="105"/>
      <c r="S1" s="105"/>
      <c r="T1" s="105"/>
      <c r="U1" s="105"/>
      <c r="V1" s="105"/>
      <c r="W1" s="15"/>
      <c r="X1" s="15"/>
    </row>
    <row r="3" spans="1:26" ht="17.25" customHeight="1">
      <c r="A3" s="106" t="s">
        <v>38</v>
      </c>
      <c r="B3" s="106"/>
      <c r="C3" s="106"/>
      <c r="D3" s="106"/>
      <c r="E3" s="106"/>
      <c r="F3" s="106"/>
      <c r="G3" s="106"/>
      <c r="H3" s="106"/>
      <c r="I3" s="106"/>
      <c r="J3" s="106"/>
      <c r="K3" s="106"/>
      <c r="L3" s="106"/>
      <c r="M3" s="106"/>
      <c r="N3" s="106"/>
      <c r="O3" s="106"/>
      <c r="P3" s="106"/>
      <c r="Q3" s="106"/>
      <c r="R3" s="106"/>
      <c r="S3" s="106"/>
      <c r="T3" s="106"/>
      <c r="U3" s="106"/>
      <c r="V3" s="106"/>
      <c r="W3" s="106"/>
      <c r="X3" s="106"/>
      <c r="Y3" s="106"/>
    </row>
    <row r="4" spans="1:26" ht="45" customHeight="1">
      <c r="B4" s="8" t="s">
        <v>15</v>
      </c>
      <c r="C4" s="104" t="s">
        <v>42</v>
      </c>
      <c r="D4" s="104"/>
      <c r="E4" s="104"/>
      <c r="F4" s="104"/>
      <c r="G4" s="104"/>
      <c r="H4" s="104"/>
      <c r="I4" s="104"/>
      <c r="J4" s="104"/>
      <c r="K4" s="104"/>
      <c r="L4" s="104"/>
      <c r="M4" s="104"/>
      <c r="N4" s="104"/>
      <c r="O4" s="104"/>
      <c r="P4" s="104"/>
      <c r="Q4" s="104"/>
      <c r="R4" s="104"/>
      <c r="S4" s="104"/>
      <c r="T4" s="104"/>
      <c r="U4" s="104"/>
      <c r="V4" s="104"/>
      <c r="W4" s="104"/>
      <c r="X4" s="104"/>
      <c r="Y4" s="104"/>
      <c r="Z4" s="104"/>
    </row>
    <row r="5" spans="1:26" ht="17.25" customHeight="1">
      <c r="B5" s="8" t="s">
        <v>44</v>
      </c>
      <c r="C5" s="106" t="s">
        <v>34</v>
      </c>
      <c r="D5" s="106"/>
      <c r="E5" s="106"/>
      <c r="F5" s="106"/>
      <c r="G5" s="106"/>
      <c r="H5" s="106"/>
      <c r="I5" s="106"/>
      <c r="J5" s="106"/>
      <c r="K5" s="106"/>
      <c r="L5" s="106"/>
      <c r="M5" s="106"/>
      <c r="N5" s="106"/>
      <c r="O5" s="106"/>
      <c r="P5" s="106"/>
      <c r="Q5" s="106"/>
      <c r="R5" s="106"/>
      <c r="S5" s="106"/>
      <c r="T5" s="106"/>
      <c r="U5" s="106"/>
      <c r="V5" s="106"/>
      <c r="W5" s="106"/>
      <c r="X5" s="106"/>
      <c r="Y5" s="106"/>
      <c r="Z5" s="106"/>
    </row>
    <row r="6" spans="1:26" ht="30" customHeight="1">
      <c r="B6" s="8" t="s">
        <v>47</v>
      </c>
      <c r="C6" s="104" t="s">
        <v>48</v>
      </c>
      <c r="D6" s="104"/>
      <c r="E6" s="104"/>
      <c r="F6" s="104"/>
      <c r="G6" s="104"/>
      <c r="H6" s="104"/>
      <c r="I6" s="104"/>
      <c r="J6" s="104"/>
      <c r="K6" s="104"/>
      <c r="L6" s="104"/>
      <c r="M6" s="104"/>
      <c r="N6" s="104"/>
      <c r="O6" s="104"/>
      <c r="P6" s="104"/>
      <c r="Q6" s="104"/>
      <c r="R6" s="104"/>
      <c r="S6" s="104"/>
      <c r="T6" s="104"/>
      <c r="U6" s="104"/>
      <c r="V6" s="104"/>
      <c r="W6" s="104"/>
      <c r="X6" s="104"/>
      <c r="Y6" s="104"/>
      <c r="Z6" s="104"/>
    </row>
    <row r="7" spans="1:26" ht="17.25" customHeight="1">
      <c r="B7" s="8" t="s">
        <v>49</v>
      </c>
      <c r="C7" s="104" t="s">
        <v>39</v>
      </c>
      <c r="D7" s="104"/>
      <c r="E7" s="104"/>
      <c r="F7" s="104"/>
      <c r="G7" s="104"/>
      <c r="H7" s="104"/>
      <c r="I7" s="104"/>
      <c r="J7" s="104"/>
      <c r="K7" s="104"/>
      <c r="L7" s="104"/>
      <c r="M7" s="104"/>
      <c r="N7" s="104"/>
      <c r="O7" s="104"/>
      <c r="P7" s="104"/>
      <c r="Q7" s="104"/>
      <c r="R7" s="104"/>
      <c r="S7" s="104"/>
      <c r="T7" s="104"/>
      <c r="U7" s="104"/>
      <c r="V7" s="104"/>
      <c r="W7" s="104"/>
      <c r="X7" s="104"/>
      <c r="Y7" s="104"/>
      <c r="Z7" s="104"/>
    </row>
    <row r="9" spans="1:26" ht="17.25" customHeight="1">
      <c r="A9" s="14" t="s">
        <v>50</v>
      </c>
    </row>
    <row r="10" spans="1:26" ht="30" customHeight="1">
      <c r="B10" s="8" t="s">
        <v>15</v>
      </c>
      <c r="C10" s="104" t="s">
        <v>52</v>
      </c>
      <c r="D10" s="104"/>
      <c r="E10" s="104"/>
      <c r="F10" s="104"/>
      <c r="G10" s="104"/>
      <c r="H10" s="104"/>
      <c r="I10" s="104"/>
      <c r="J10" s="104"/>
      <c r="K10" s="104"/>
      <c r="L10" s="104"/>
      <c r="M10" s="104"/>
      <c r="N10" s="104"/>
      <c r="O10" s="104"/>
      <c r="P10" s="104"/>
      <c r="Q10" s="104"/>
      <c r="R10" s="104"/>
      <c r="S10" s="104"/>
      <c r="T10" s="104"/>
      <c r="U10" s="104"/>
      <c r="V10" s="104"/>
      <c r="W10" s="104"/>
      <c r="X10" s="104"/>
      <c r="Y10" s="104"/>
      <c r="Z10" s="104"/>
    </row>
    <row r="11" spans="1:26" ht="17.25" customHeight="1">
      <c r="B11" s="8" t="s">
        <v>44</v>
      </c>
      <c r="C11" s="104" t="s">
        <v>25</v>
      </c>
      <c r="D11" s="104"/>
      <c r="E11" s="104"/>
      <c r="F11" s="104"/>
      <c r="G11" s="104"/>
      <c r="H11" s="104"/>
      <c r="I11" s="104"/>
      <c r="J11" s="104"/>
      <c r="K11" s="104"/>
      <c r="L11" s="104"/>
      <c r="M11" s="104"/>
      <c r="N11" s="104"/>
      <c r="O11" s="104"/>
      <c r="P11" s="104"/>
      <c r="Q11" s="104"/>
      <c r="R11" s="104"/>
      <c r="S11" s="104"/>
      <c r="T11" s="104"/>
      <c r="U11" s="104"/>
      <c r="V11" s="104"/>
      <c r="W11" s="104"/>
      <c r="X11" s="104"/>
      <c r="Y11" s="104"/>
      <c r="Z11" s="104"/>
    </row>
    <row r="12" spans="1:26" ht="30" customHeight="1">
      <c r="B12" s="8" t="s">
        <v>47</v>
      </c>
      <c r="C12" s="104" t="s">
        <v>53</v>
      </c>
      <c r="D12" s="104"/>
      <c r="E12" s="104"/>
      <c r="F12" s="104"/>
      <c r="G12" s="104"/>
      <c r="H12" s="104"/>
      <c r="I12" s="104"/>
      <c r="J12" s="104"/>
      <c r="K12" s="104"/>
      <c r="L12" s="104"/>
      <c r="M12" s="104"/>
      <c r="N12" s="104"/>
      <c r="O12" s="104"/>
      <c r="P12" s="104"/>
      <c r="Q12" s="104"/>
      <c r="R12" s="104"/>
      <c r="S12" s="104"/>
      <c r="T12" s="104"/>
      <c r="U12" s="104"/>
      <c r="V12" s="104"/>
      <c r="W12" s="104"/>
      <c r="X12" s="104"/>
      <c r="Y12" s="104"/>
      <c r="Z12" s="104"/>
    </row>
    <row r="13" spans="1:26" ht="45" customHeight="1">
      <c r="B13" s="8" t="s">
        <v>49</v>
      </c>
      <c r="C13" s="104" t="s">
        <v>18</v>
      </c>
      <c r="D13" s="104"/>
      <c r="E13" s="104"/>
      <c r="F13" s="104"/>
      <c r="G13" s="104"/>
      <c r="H13" s="104"/>
      <c r="I13" s="104"/>
      <c r="J13" s="104"/>
      <c r="K13" s="104"/>
      <c r="L13" s="104"/>
      <c r="M13" s="104"/>
      <c r="N13" s="104"/>
      <c r="O13" s="104"/>
      <c r="P13" s="104"/>
      <c r="Q13" s="104"/>
      <c r="R13" s="104"/>
      <c r="S13" s="104"/>
      <c r="T13" s="104"/>
      <c r="U13" s="104"/>
      <c r="V13" s="104"/>
      <c r="W13" s="104"/>
      <c r="X13" s="104"/>
      <c r="Y13" s="104"/>
      <c r="Z13" s="104"/>
    </row>
    <row r="14" spans="1:26" ht="17.25" customHeight="1">
      <c r="B14" s="8" t="s">
        <v>40</v>
      </c>
      <c r="C14" s="106" t="s">
        <v>19</v>
      </c>
      <c r="D14" s="106"/>
      <c r="E14" s="106"/>
      <c r="F14" s="106"/>
      <c r="G14" s="106"/>
      <c r="H14" s="106"/>
      <c r="I14" s="106"/>
      <c r="J14" s="106"/>
      <c r="K14" s="106"/>
      <c r="L14" s="106"/>
      <c r="M14" s="106"/>
      <c r="N14" s="106"/>
      <c r="O14" s="106"/>
      <c r="P14" s="106"/>
      <c r="Q14" s="106"/>
      <c r="R14" s="106"/>
      <c r="S14" s="106"/>
      <c r="T14" s="106"/>
      <c r="U14" s="106"/>
      <c r="V14" s="106"/>
      <c r="W14" s="106"/>
      <c r="X14" s="106"/>
      <c r="Y14" s="106"/>
      <c r="Z14" s="106"/>
    </row>
    <row r="15" spans="1:26" ht="17.25" customHeight="1">
      <c r="B15" s="8" t="s">
        <v>54</v>
      </c>
      <c r="C15" s="106" t="s">
        <v>36</v>
      </c>
      <c r="D15" s="106"/>
      <c r="E15" s="106"/>
      <c r="F15" s="106"/>
      <c r="G15" s="106"/>
      <c r="H15" s="106"/>
      <c r="I15" s="106"/>
      <c r="J15" s="106"/>
      <c r="K15" s="106"/>
      <c r="L15" s="106"/>
      <c r="M15" s="106"/>
      <c r="N15" s="106"/>
      <c r="O15" s="106"/>
      <c r="P15" s="106"/>
      <c r="Q15" s="106"/>
      <c r="R15" s="106"/>
      <c r="S15" s="106"/>
      <c r="T15" s="106"/>
      <c r="U15" s="106"/>
      <c r="V15" s="106"/>
      <c r="W15" s="106"/>
      <c r="X15" s="106"/>
      <c r="Y15" s="106"/>
      <c r="Z15" s="106"/>
    </row>
    <row r="17" spans="1:26" ht="17.25" customHeight="1">
      <c r="A17" s="14" t="s">
        <v>56</v>
      </c>
    </row>
    <row r="18" spans="1:26" ht="17.25" customHeight="1">
      <c r="B18" s="8" t="s">
        <v>15</v>
      </c>
      <c r="C18" s="104" t="s">
        <v>57</v>
      </c>
      <c r="D18" s="104"/>
      <c r="E18" s="104"/>
      <c r="F18" s="104"/>
      <c r="G18" s="104"/>
      <c r="H18" s="104"/>
      <c r="I18" s="104"/>
      <c r="J18" s="104"/>
      <c r="K18" s="104"/>
      <c r="L18" s="104"/>
      <c r="M18" s="104"/>
      <c r="N18" s="104"/>
      <c r="O18" s="104"/>
      <c r="P18" s="104"/>
      <c r="Q18" s="104"/>
      <c r="R18" s="104"/>
      <c r="S18" s="104"/>
      <c r="T18" s="104"/>
      <c r="U18" s="104"/>
      <c r="V18" s="104"/>
      <c r="W18" s="104"/>
      <c r="X18" s="104"/>
      <c r="Y18" s="104"/>
      <c r="Z18" s="104"/>
    </row>
    <row r="19" spans="1:26" ht="30" customHeight="1">
      <c r="B19" s="8" t="s">
        <v>44</v>
      </c>
      <c r="C19" s="104" t="s">
        <v>58</v>
      </c>
      <c r="D19" s="104"/>
      <c r="E19" s="104"/>
      <c r="F19" s="104"/>
      <c r="G19" s="104"/>
      <c r="H19" s="104"/>
      <c r="I19" s="104"/>
      <c r="J19" s="104"/>
      <c r="K19" s="104"/>
      <c r="L19" s="104"/>
      <c r="M19" s="104"/>
      <c r="N19" s="104"/>
      <c r="O19" s="104"/>
      <c r="P19" s="104"/>
      <c r="Q19" s="104"/>
      <c r="R19" s="104"/>
      <c r="S19" s="104"/>
      <c r="T19" s="104"/>
      <c r="U19" s="104"/>
      <c r="V19" s="104"/>
      <c r="W19" s="104"/>
      <c r="X19" s="104"/>
      <c r="Y19" s="104"/>
      <c r="Z19" s="104"/>
    </row>
    <row r="20" spans="1:26" ht="17.25" customHeight="1">
      <c r="B20" s="8" t="s">
        <v>47</v>
      </c>
      <c r="C20" s="104" t="s">
        <v>43</v>
      </c>
      <c r="D20" s="104"/>
      <c r="E20" s="104"/>
      <c r="F20" s="104"/>
      <c r="G20" s="104"/>
      <c r="H20" s="104"/>
      <c r="I20" s="104"/>
      <c r="J20" s="104"/>
      <c r="K20" s="104"/>
      <c r="L20" s="104"/>
      <c r="M20" s="104"/>
      <c r="N20" s="104"/>
      <c r="O20" s="104"/>
      <c r="P20" s="104"/>
      <c r="Q20" s="104"/>
      <c r="R20" s="104"/>
      <c r="S20" s="104"/>
      <c r="T20" s="104"/>
      <c r="U20" s="104"/>
      <c r="V20" s="104"/>
      <c r="W20" s="104"/>
      <c r="X20" s="104"/>
      <c r="Y20" s="104"/>
      <c r="Z20" s="104"/>
    </row>
    <row r="21" spans="1:26" ht="17.25" customHeight="1">
      <c r="B21" s="106" t="s">
        <v>61</v>
      </c>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row>
    <row r="22" spans="1:26" ht="17.25" customHeight="1">
      <c r="B22" s="106" t="s">
        <v>41</v>
      </c>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row>
  </sheetData>
  <sheetProtection sheet="1" objects="1" scenarios="1"/>
  <mergeCells count="17">
    <mergeCell ref="B21:Z21"/>
    <mergeCell ref="B22:Z22"/>
    <mergeCell ref="C14:Z14"/>
    <mergeCell ref="C15:Z15"/>
    <mergeCell ref="C18:Z18"/>
    <mergeCell ref="C19:Z19"/>
    <mergeCell ref="C20:Z20"/>
    <mergeCell ref="C7:Z7"/>
    <mergeCell ref="C10:Z10"/>
    <mergeCell ref="C11:Z11"/>
    <mergeCell ref="C12:Z12"/>
    <mergeCell ref="C13:Z13"/>
    <mergeCell ref="E1:V1"/>
    <mergeCell ref="A3:Y3"/>
    <mergeCell ref="C4:Z4"/>
    <mergeCell ref="C5:Z5"/>
    <mergeCell ref="C6:Z6"/>
  </mergeCells>
  <phoneticPr fontId="1" type="Hiragana"/>
  <printOptions horizontalCentered="1"/>
  <pageMargins left="0" right="0" top="0.74803149606299213" bottom="0" header="0" footer="0"/>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5"/>
  <sheetViews>
    <sheetView workbookViewId="0">
      <selection activeCell="D20" sqref="D20"/>
    </sheetView>
  </sheetViews>
  <sheetFormatPr defaultRowHeight="18"/>
  <cols>
    <col min="2" max="2" width="11.09765625" bestFit="1" customWidth="1"/>
    <col min="3" max="3" width="23.59765625" bestFit="1" customWidth="1"/>
  </cols>
  <sheetData>
    <row r="2" spans="2:3">
      <c r="B2" t="s">
        <v>1</v>
      </c>
    </row>
    <row r="3" spans="2:3">
      <c r="B3" s="1" t="s">
        <v>2</v>
      </c>
      <c r="C3" s="2" t="s">
        <v>126</v>
      </c>
    </row>
    <row r="4" spans="2:3">
      <c r="B4" s="1" t="s">
        <v>4</v>
      </c>
      <c r="C4" s="3">
        <v>45795</v>
      </c>
    </row>
    <row r="5" spans="2:3">
      <c r="B5" s="1" t="s">
        <v>5</v>
      </c>
      <c r="C5" s="3">
        <v>45788</v>
      </c>
    </row>
  </sheetData>
  <phoneticPr fontId="1" type="Hiragana"/>
  <pageMargins left="0.78740157480314954" right="0.78740157480314954" top="0.98425196850393704" bottom="0.98425196850393704" header="0.51181102362204722" footer="0.5118110236220472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H55"/>
  <sheetViews>
    <sheetView view="pageBreakPreview" topLeftCell="A11" zoomScaleSheetLayoutView="100" workbookViewId="0">
      <selection activeCell="B10" sqref="B10"/>
    </sheetView>
  </sheetViews>
  <sheetFormatPr defaultColWidth="9" defaultRowHeight="13.2" outlineLevelRow="1"/>
  <cols>
    <col min="1" max="1" width="10.59765625" style="4" customWidth="1"/>
    <col min="2" max="2" width="13" style="4" customWidth="1"/>
    <col min="3" max="3" width="9" style="4" bestFit="1" customWidth="1"/>
    <col min="4" max="4" width="31.59765625" style="4" customWidth="1"/>
    <col min="5" max="5" width="16.3984375" style="4" customWidth="1"/>
    <col min="6" max="6" width="11.19921875" style="4" customWidth="1"/>
    <col min="7" max="7" width="13" style="4" customWidth="1"/>
    <col min="8" max="8" width="17.09765625" style="4" customWidth="1"/>
    <col min="9" max="9" width="9" style="4" bestFit="1" customWidth="1"/>
    <col min="10" max="16384" width="9" style="4"/>
  </cols>
  <sheetData>
    <row r="1" spans="1:8" ht="23.4">
      <c r="A1" s="107" t="s">
        <v>62</v>
      </c>
      <c r="B1" s="107"/>
      <c r="C1" s="107"/>
      <c r="D1" s="107"/>
      <c r="E1" s="107"/>
      <c r="F1" s="107"/>
      <c r="G1" s="107"/>
      <c r="H1" s="107"/>
    </row>
    <row r="3" spans="1:8" ht="24.75" customHeight="1">
      <c r="A3" s="108" t="s">
        <v>125</v>
      </c>
      <c r="B3" s="108" t="s">
        <v>0</v>
      </c>
      <c r="C3" s="108" t="s">
        <v>45</v>
      </c>
      <c r="D3" s="108" t="s">
        <v>28</v>
      </c>
      <c r="E3" s="108"/>
      <c r="F3" s="108"/>
      <c r="G3" s="108" t="s">
        <v>64</v>
      </c>
      <c r="H3" s="108" t="s">
        <v>10</v>
      </c>
    </row>
    <row r="4" spans="1:8" ht="24.75" customHeight="1">
      <c r="A4" s="108"/>
      <c r="B4" s="108"/>
      <c r="C4" s="108"/>
      <c r="D4" s="16" t="s">
        <v>65</v>
      </c>
      <c r="E4" s="16" t="s">
        <v>66</v>
      </c>
      <c r="F4" s="16" t="s">
        <v>51</v>
      </c>
      <c r="G4" s="108"/>
      <c r="H4" s="108"/>
    </row>
    <row r="5" spans="1:8" ht="24.75" hidden="1" customHeight="1">
      <c r="A5" s="16"/>
      <c r="B5" s="16"/>
      <c r="C5" s="16"/>
      <c r="D5" s="16"/>
      <c r="E5" s="16"/>
      <c r="F5" s="16"/>
      <c r="G5" s="16"/>
      <c r="H5" s="16"/>
    </row>
    <row r="6" spans="1:8" ht="30" customHeight="1">
      <c r="A6" s="68"/>
      <c r="B6" s="69"/>
      <c r="C6" s="70"/>
      <c r="D6" s="71"/>
      <c r="E6" s="71"/>
      <c r="F6" s="71"/>
      <c r="G6" s="69"/>
      <c r="H6" s="71"/>
    </row>
    <row r="7" spans="1:8" ht="30" customHeight="1">
      <c r="A7" s="68"/>
      <c r="B7" s="69"/>
      <c r="C7" s="70"/>
      <c r="D7" s="71"/>
      <c r="E7" s="71"/>
      <c r="F7" s="71"/>
      <c r="G7" s="69"/>
      <c r="H7" s="71"/>
    </row>
    <row r="8" spans="1:8" ht="30" customHeight="1">
      <c r="A8" s="68"/>
      <c r="B8" s="69"/>
      <c r="C8" s="70"/>
      <c r="D8" s="71"/>
      <c r="E8" s="71"/>
      <c r="F8" s="71"/>
      <c r="G8" s="72"/>
      <c r="H8" s="71"/>
    </row>
    <row r="9" spans="1:8" ht="30" customHeight="1">
      <c r="A9" s="68"/>
      <c r="B9" s="69"/>
      <c r="C9" s="70"/>
      <c r="D9" s="71"/>
      <c r="E9" s="71"/>
      <c r="F9" s="71"/>
      <c r="G9" s="69"/>
      <c r="H9" s="71"/>
    </row>
    <row r="10" spans="1:8" ht="30" customHeight="1">
      <c r="A10" s="68"/>
      <c r="B10" s="69"/>
      <c r="C10" s="70"/>
      <c r="D10" s="71"/>
      <c r="E10" s="71"/>
      <c r="F10" s="71"/>
      <c r="G10" s="69"/>
      <c r="H10" s="71"/>
    </row>
    <row r="11" spans="1:8" ht="30" customHeight="1">
      <c r="A11" s="68"/>
      <c r="B11" s="69"/>
      <c r="C11" s="70"/>
      <c r="D11" s="71"/>
      <c r="E11" s="71"/>
      <c r="F11" s="71"/>
      <c r="G11" s="69"/>
      <c r="H11" s="71"/>
    </row>
    <row r="12" spans="1:8" ht="30" customHeight="1">
      <c r="A12" s="68"/>
      <c r="B12" s="69"/>
      <c r="C12" s="70"/>
      <c r="D12" s="71"/>
      <c r="E12" s="71"/>
      <c r="F12" s="71"/>
      <c r="G12" s="69"/>
      <c r="H12" s="71"/>
    </row>
    <row r="13" spans="1:8" ht="30" customHeight="1">
      <c r="A13" s="68"/>
      <c r="B13" s="69"/>
      <c r="C13" s="70"/>
      <c r="D13" s="71"/>
      <c r="E13" s="71"/>
      <c r="F13" s="71"/>
      <c r="G13" s="69"/>
      <c r="H13" s="71"/>
    </row>
    <row r="14" spans="1:8" ht="30" customHeight="1">
      <c r="A14" s="68"/>
      <c r="B14" s="69"/>
      <c r="C14" s="70"/>
      <c r="D14" s="71"/>
      <c r="E14" s="71"/>
      <c r="F14" s="71"/>
      <c r="G14" s="69"/>
      <c r="H14" s="71"/>
    </row>
    <row r="15" spans="1:8" ht="30" customHeight="1">
      <c r="A15" s="68"/>
      <c r="B15" s="69"/>
      <c r="C15" s="70"/>
      <c r="D15" s="71"/>
      <c r="E15" s="71"/>
      <c r="F15" s="71"/>
      <c r="G15" s="69"/>
      <c r="H15" s="71"/>
    </row>
    <row r="16" spans="1:8" ht="30" customHeight="1">
      <c r="A16" s="68"/>
      <c r="B16" s="69"/>
      <c r="C16" s="70"/>
      <c r="D16" s="71"/>
      <c r="E16" s="71"/>
      <c r="F16" s="71"/>
      <c r="G16" s="69"/>
      <c r="H16" s="71"/>
    </row>
    <row r="17" spans="1:8" ht="30" hidden="1" customHeight="1" outlineLevel="1">
      <c r="A17" s="68"/>
      <c r="B17" s="69"/>
      <c r="C17" s="70"/>
      <c r="D17" s="71"/>
      <c r="E17" s="71"/>
      <c r="F17" s="71"/>
      <c r="G17" s="69"/>
      <c r="H17" s="71"/>
    </row>
    <row r="18" spans="1:8" ht="30" hidden="1" customHeight="1" outlineLevel="1">
      <c r="A18" s="68"/>
      <c r="B18" s="69"/>
      <c r="C18" s="70"/>
      <c r="D18" s="71"/>
      <c r="E18" s="71"/>
      <c r="F18" s="71"/>
      <c r="G18" s="69"/>
      <c r="H18" s="71"/>
    </row>
    <row r="19" spans="1:8" ht="30" hidden="1" customHeight="1" outlineLevel="1">
      <c r="A19" s="68"/>
      <c r="B19" s="69"/>
      <c r="C19" s="70"/>
      <c r="D19" s="71"/>
      <c r="E19" s="71"/>
      <c r="F19" s="71"/>
      <c r="G19" s="69"/>
      <c r="H19" s="71"/>
    </row>
    <row r="20" spans="1:8" ht="30" hidden="1" customHeight="1" outlineLevel="1">
      <c r="A20" s="68"/>
      <c r="B20" s="69"/>
      <c r="C20" s="70"/>
      <c r="D20" s="71"/>
      <c r="E20" s="71"/>
      <c r="F20" s="71"/>
      <c r="G20" s="69"/>
      <c r="H20" s="71"/>
    </row>
    <row r="21" spans="1:8" ht="30" hidden="1" customHeight="1" outlineLevel="1">
      <c r="A21" s="68"/>
      <c r="B21" s="69"/>
      <c r="C21" s="70"/>
      <c r="D21" s="71"/>
      <c r="E21" s="71"/>
      <c r="F21" s="71"/>
      <c r="G21" s="69"/>
      <c r="H21" s="71"/>
    </row>
    <row r="22" spans="1:8" ht="30" hidden="1" customHeight="1" outlineLevel="1">
      <c r="A22" s="68"/>
      <c r="B22" s="69"/>
      <c r="C22" s="70"/>
      <c r="D22" s="71"/>
      <c r="E22" s="71"/>
      <c r="F22" s="71"/>
      <c r="G22" s="69"/>
      <c r="H22" s="71"/>
    </row>
    <row r="23" spans="1:8" ht="30" hidden="1" customHeight="1" outlineLevel="1">
      <c r="A23" s="68"/>
      <c r="B23" s="69"/>
      <c r="C23" s="70"/>
      <c r="D23" s="71"/>
      <c r="E23" s="71"/>
      <c r="F23" s="71"/>
      <c r="G23" s="69"/>
      <c r="H23" s="71"/>
    </row>
    <row r="24" spans="1:8" ht="30" hidden="1" customHeight="1" outlineLevel="1">
      <c r="A24" s="68"/>
      <c r="B24" s="69"/>
      <c r="C24" s="70"/>
      <c r="D24" s="71"/>
      <c r="E24" s="71"/>
      <c r="F24" s="71"/>
      <c r="G24" s="69"/>
      <c r="H24" s="71"/>
    </row>
    <row r="25" spans="1:8" ht="30" hidden="1" customHeight="1" outlineLevel="1">
      <c r="A25" s="68"/>
      <c r="B25" s="69"/>
      <c r="C25" s="70"/>
      <c r="D25" s="71"/>
      <c r="E25" s="71"/>
      <c r="F25" s="71"/>
      <c r="G25" s="69"/>
      <c r="H25" s="71"/>
    </row>
    <row r="26" spans="1:8" ht="30" hidden="1" customHeight="1" outlineLevel="1">
      <c r="A26" s="68"/>
      <c r="B26" s="69"/>
      <c r="C26" s="70"/>
      <c r="D26" s="71"/>
      <c r="E26" s="71"/>
      <c r="F26" s="71"/>
      <c r="G26" s="69"/>
      <c r="H26" s="71"/>
    </row>
    <row r="27" spans="1:8" ht="30" hidden="1" customHeight="1" outlineLevel="1">
      <c r="A27" s="68"/>
      <c r="B27" s="69"/>
      <c r="C27" s="70"/>
      <c r="D27" s="71"/>
      <c r="E27" s="71"/>
      <c r="F27" s="71"/>
      <c r="G27" s="69"/>
      <c r="H27" s="71"/>
    </row>
    <row r="28" spans="1:8" ht="30" hidden="1" customHeight="1" outlineLevel="1">
      <c r="A28" s="68"/>
      <c r="B28" s="69"/>
      <c r="C28" s="70"/>
      <c r="D28" s="71"/>
      <c r="E28" s="71"/>
      <c r="F28" s="71"/>
      <c r="G28" s="69"/>
      <c r="H28" s="71"/>
    </row>
    <row r="29" spans="1:8" ht="30" hidden="1" customHeight="1" outlineLevel="1">
      <c r="A29" s="68"/>
      <c r="B29" s="69"/>
      <c r="C29" s="70"/>
      <c r="D29" s="71"/>
      <c r="E29" s="71"/>
      <c r="F29" s="71"/>
      <c r="G29" s="69"/>
      <c r="H29" s="71"/>
    </row>
    <row r="30" spans="1:8" ht="30" hidden="1" customHeight="1" outlineLevel="1">
      <c r="A30" s="68"/>
      <c r="B30" s="69"/>
      <c r="C30" s="70"/>
      <c r="D30" s="71"/>
      <c r="E30" s="71"/>
      <c r="F30" s="71"/>
      <c r="G30" s="69"/>
      <c r="H30" s="71"/>
    </row>
    <row r="31" spans="1:8" ht="30" hidden="1" customHeight="1" outlineLevel="1">
      <c r="A31" s="68"/>
      <c r="B31" s="69"/>
      <c r="C31" s="70"/>
      <c r="D31" s="71"/>
      <c r="E31" s="71"/>
      <c r="F31" s="71"/>
      <c r="G31" s="69"/>
      <c r="H31" s="71"/>
    </row>
    <row r="32" spans="1:8" ht="30" hidden="1" customHeight="1" outlineLevel="1">
      <c r="A32" s="68"/>
      <c r="B32" s="69"/>
      <c r="C32" s="70"/>
      <c r="D32" s="71"/>
      <c r="E32" s="71"/>
      <c r="F32" s="71"/>
      <c r="G32" s="69"/>
      <c r="H32" s="71"/>
    </row>
    <row r="33" spans="1:8" ht="30" hidden="1" customHeight="1" outlineLevel="1">
      <c r="A33" s="68"/>
      <c r="B33" s="69"/>
      <c r="C33" s="70"/>
      <c r="D33" s="71"/>
      <c r="E33" s="71"/>
      <c r="F33" s="71"/>
      <c r="G33" s="69"/>
      <c r="H33" s="71"/>
    </row>
    <row r="34" spans="1:8" ht="30" hidden="1" customHeight="1" outlineLevel="1">
      <c r="A34" s="68"/>
      <c r="B34" s="69"/>
      <c r="C34" s="70"/>
      <c r="D34" s="71"/>
      <c r="E34" s="71"/>
      <c r="F34" s="71"/>
      <c r="G34" s="69"/>
      <c r="H34" s="71"/>
    </row>
    <row r="35" spans="1:8" ht="30" hidden="1" customHeight="1" outlineLevel="1">
      <c r="A35" s="68"/>
      <c r="B35" s="69"/>
      <c r="C35" s="70"/>
      <c r="D35" s="71"/>
      <c r="E35" s="71"/>
      <c r="F35" s="71"/>
      <c r="G35" s="69"/>
      <c r="H35" s="71"/>
    </row>
    <row r="36" spans="1:8" ht="30" hidden="1" customHeight="1" outlineLevel="1">
      <c r="A36" s="68"/>
      <c r="B36" s="69"/>
      <c r="C36" s="70"/>
      <c r="D36" s="71"/>
      <c r="E36" s="71"/>
      <c r="F36" s="71"/>
      <c r="G36" s="69"/>
      <c r="H36" s="71"/>
    </row>
    <row r="37" spans="1:8" ht="30" hidden="1" customHeight="1" outlineLevel="1">
      <c r="A37" s="68"/>
      <c r="B37" s="69"/>
      <c r="C37" s="70"/>
      <c r="D37" s="71"/>
      <c r="E37" s="71"/>
      <c r="F37" s="71"/>
      <c r="G37" s="69"/>
      <c r="H37" s="71"/>
    </row>
    <row r="38" spans="1:8" ht="30" hidden="1" customHeight="1" outlineLevel="1">
      <c r="A38" s="68"/>
      <c r="B38" s="69"/>
      <c r="C38" s="70"/>
      <c r="D38" s="71"/>
      <c r="E38" s="71"/>
      <c r="F38" s="71"/>
      <c r="G38" s="69"/>
      <c r="H38" s="71"/>
    </row>
    <row r="39" spans="1:8" ht="30" hidden="1" customHeight="1" outlineLevel="1">
      <c r="A39" s="68"/>
      <c r="B39" s="69"/>
      <c r="C39" s="70"/>
      <c r="D39" s="71"/>
      <c r="E39" s="71"/>
      <c r="F39" s="71"/>
      <c r="G39" s="69"/>
      <c r="H39" s="71"/>
    </row>
    <row r="40" spans="1:8" ht="30" hidden="1" customHeight="1" outlineLevel="1">
      <c r="A40" s="68"/>
      <c r="B40" s="69"/>
      <c r="C40" s="70"/>
      <c r="D40" s="71"/>
      <c r="E40" s="71"/>
      <c r="F40" s="71"/>
      <c r="G40" s="69"/>
      <c r="H40" s="71"/>
    </row>
    <row r="41" spans="1:8" ht="30" hidden="1" customHeight="1" outlineLevel="1">
      <c r="A41" s="68"/>
      <c r="B41" s="69"/>
      <c r="C41" s="70"/>
      <c r="D41" s="71"/>
      <c r="E41" s="71"/>
      <c r="F41" s="71"/>
      <c r="G41" s="69"/>
      <c r="H41" s="71"/>
    </row>
    <row r="42" spans="1:8" ht="30" hidden="1" customHeight="1" outlineLevel="1">
      <c r="A42" s="68"/>
      <c r="B42" s="69"/>
      <c r="C42" s="70"/>
      <c r="D42" s="71"/>
      <c r="E42" s="71"/>
      <c r="F42" s="71"/>
      <c r="G42" s="69"/>
      <c r="H42" s="71"/>
    </row>
    <row r="43" spans="1:8" ht="30" hidden="1" customHeight="1" outlineLevel="1">
      <c r="A43" s="68"/>
      <c r="B43" s="69"/>
      <c r="C43" s="70"/>
      <c r="D43" s="71"/>
      <c r="E43" s="71"/>
      <c r="F43" s="71"/>
      <c r="G43" s="69"/>
      <c r="H43" s="71"/>
    </row>
    <row r="44" spans="1:8" ht="30" hidden="1" customHeight="1" outlineLevel="1">
      <c r="A44" s="68"/>
      <c r="B44" s="69"/>
      <c r="C44" s="70"/>
      <c r="D44" s="71"/>
      <c r="E44" s="71"/>
      <c r="F44" s="71"/>
      <c r="G44" s="69"/>
      <c r="H44" s="71"/>
    </row>
    <row r="45" spans="1:8" ht="30" hidden="1" customHeight="1" outlineLevel="1">
      <c r="A45" s="68"/>
      <c r="B45" s="69"/>
      <c r="C45" s="70"/>
      <c r="D45" s="71"/>
      <c r="E45" s="71"/>
      <c r="F45" s="71"/>
      <c r="G45" s="69"/>
      <c r="H45" s="71"/>
    </row>
    <row r="46" spans="1:8" ht="30" hidden="1" customHeight="1" outlineLevel="1">
      <c r="A46" s="68"/>
      <c r="B46" s="69"/>
      <c r="C46" s="70"/>
      <c r="D46" s="71"/>
      <c r="E46" s="71"/>
      <c r="F46" s="71"/>
      <c r="G46" s="69"/>
      <c r="H46" s="71"/>
    </row>
    <row r="47" spans="1:8" ht="30" hidden="1" customHeight="1" outlineLevel="1">
      <c r="A47" s="68"/>
      <c r="B47" s="69"/>
      <c r="C47" s="70"/>
      <c r="D47" s="71"/>
      <c r="E47" s="71"/>
      <c r="F47" s="71"/>
      <c r="G47" s="69"/>
      <c r="H47" s="71"/>
    </row>
    <row r="48" spans="1:8" ht="30" hidden="1" customHeight="1" outlineLevel="1">
      <c r="A48" s="68"/>
      <c r="B48" s="69"/>
      <c r="C48" s="70"/>
      <c r="D48" s="71"/>
      <c r="E48" s="71"/>
      <c r="F48" s="71"/>
      <c r="G48" s="69"/>
      <c r="H48" s="71"/>
    </row>
    <row r="49" spans="1:8" ht="30" hidden="1" customHeight="1" outlineLevel="1">
      <c r="A49" s="68"/>
      <c r="B49" s="69"/>
      <c r="C49" s="70"/>
      <c r="D49" s="71"/>
      <c r="E49" s="71"/>
      <c r="F49" s="71"/>
      <c r="G49" s="69"/>
      <c r="H49" s="71"/>
    </row>
    <row r="50" spans="1:8" ht="30" hidden="1" customHeight="1" outlineLevel="1">
      <c r="A50" s="68"/>
      <c r="B50" s="69"/>
      <c r="C50" s="70"/>
      <c r="D50" s="71"/>
      <c r="E50" s="71"/>
      <c r="F50" s="71"/>
      <c r="G50" s="69"/>
      <c r="H50" s="71"/>
    </row>
    <row r="51" spans="1:8" ht="30" hidden="1" customHeight="1" outlineLevel="1">
      <c r="A51" s="68"/>
      <c r="B51" s="69"/>
      <c r="C51" s="70"/>
      <c r="D51" s="71"/>
      <c r="E51" s="71"/>
      <c r="F51" s="71"/>
      <c r="G51" s="69"/>
      <c r="H51" s="71"/>
    </row>
    <row r="52" spans="1:8" ht="30" hidden="1" customHeight="1" outlineLevel="1">
      <c r="A52" s="68"/>
      <c r="B52" s="69"/>
      <c r="C52" s="70"/>
      <c r="D52" s="71"/>
      <c r="E52" s="71"/>
      <c r="F52" s="71"/>
      <c r="G52" s="69"/>
      <c r="H52" s="71"/>
    </row>
    <row r="53" spans="1:8" ht="27.75" customHeight="1" collapsed="1">
      <c r="A53" s="68"/>
      <c r="B53" s="69"/>
      <c r="C53" s="70"/>
      <c r="D53" s="71"/>
      <c r="E53" s="71"/>
      <c r="F53" s="71"/>
      <c r="G53" s="69"/>
      <c r="H53" s="71"/>
    </row>
    <row r="54" spans="1:8" ht="30" hidden="1" customHeight="1" collapsed="1">
      <c r="A54" s="17"/>
      <c r="B54" s="19"/>
      <c r="C54" s="20"/>
      <c r="D54" s="12"/>
      <c r="E54" s="12"/>
      <c r="F54" s="12"/>
      <c r="G54" s="21"/>
      <c r="H54" s="12"/>
    </row>
    <row r="55" spans="1:8" ht="30" customHeight="1">
      <c r="A55" s="18" t="s">
        <v>46</v>
      </c>
      <c r="B55" s="19">
        <f>SUM(B6:B54)</f>
        <v>0</v>
      </c>
    </row>
  </sheetData>
  <sheetProtection sheet="1" scenarios="1" formatCells="0" formatRows="0" insertRows="0" deleteRows="0"/>
  <mergeCells count="7">
    <mergeCell ref="A1:H1"/>
    <mergeCell ref="D3:F3"/>
    <mergeCell ref="A3:A4"/>
    <mergeCell ref="B3:B4"/>
    <mergeCell ref="C3:C4"/>
    <mergeCell ref="G3:G4"/>
    <mergeCell ref="H3:H4"/>
  </mergeCells>
  <phoneticPr fontId="1" type="Hiragana"/>
  <dataValidations count="1">
    <dataValidation type="list" allowBlank="1" showInputMessage="1" showErrorMessage="1" sqref="C14:C54 C6:C8" xr:uid="{00000000-0002-0000-0300-000000000000}">
      <formula1>"寄附,その他の収入"</formula1>
    </dataValidation>
  </dataValidations>
  <printOptions horizontalCentered="1"/>
  <pageMargins left="0" right="0" top="0.74803149606299213" bottom="0" header="0" footer="0"/>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1:F14"/>
  <sheetViews>
    <sheetView view="pageBreakPreview" topLeftCell="A3" zoomScaleSheetLayoutView="100" workbookViewId="0">
      <selection activeCell="C20" sqref="C20:H23"/>
    </sheetView>
  </sheetViews>
  <sheetFormatPr defaultColWidth="9" defaultRowHeight="13.2"/>
  <cols>
    <col min="1" max="1" width="9" style="4" bestFit="1" customWidth="1"/>
    <col min="2" max="2" width="6.3984375" style="4" customWidth="1"/>
    <col min="3" max="3" width="21.3984375" style="4" customWidth="1"/>
    <col min="4" max="4" width="41.69921875" style="4" customWidth="1"/>
    <col min="5" max="5" width="27.19921875" style="4" customWidth="1"/>
    <col min="6" max="6" width="3.59765625" style="4" bestFit="1" customWidth="1"/>
    <col min="7" max="7" width="9" style="4" bestFit="1" customWidth="1"/>
    <col min="8" max="16384" width="9" style="4"/>
  </cols>
  <sheetData>
    <row r="1" spans="2:6" ht="23.4">
      <c r="B1" s="107" t="s">
        <v>29</v>
      </c>
      <c r="C1" s="107"/>
      <c r="D1" s="107"/>
      <c r="E1" s="107"/>
    </row>
    <row r="2" spans="2:6" ht="24" customHeight="1"/>
    <row r="3" spans="2:6" ht="34.5" customHeight="1">
      <c r="B3" s="109"/>
      <c r="C3" s="109"/>
      <c r="D3" s="23" t="s">
        <v>60</v>
      </c>
      <c r="E3" s="110" t="s">
        <v>10</v>
      </c>
      <c r="F3" s="111"/>
    </row>
    <row r="4" spans="2:6" ht="34.5" customHeight="1">
      <c r="B4" s="115" t="s">
        <v>24</v>
      </c>
      <c r="C4" s="24" t="s">
        <v>67</v>
      </c>
      <c r="D4" s="25">
        <f>SUMIF('4　収入の部'!C6:C53,"寄附",'4　収入の部'!B6:B53)</f>
        <v>0</v>
      </c>
      <c r="E4" s="112"/>
      <c r="F4" s="113"/>
    </row>
    <row r="5" spans="2:6" ht="34.5" customHeight="1">
      <c r="B5" s="115"/>
      <c r="C5" s="24" t="s">
        <v>21</v>
      </c>
      <c r="D5" s="25">
        <f>SUMIF('4　収入の部'!C6:C53,"その他の収入",'4　収入の部'!B6:B53)</f>
        <v>0</v>
      </c>
      <c r="E5" s="112"/>
      <c r="F5" s="113"/>
    </row>
    <row r="6" spans="2:6" ht="34.5" customHeight="1">
      <c r="B6" s="115"/>
      <c r="C6" s="23" t="s">
        <v>63</v>
      </c>
      <c r="D6" s="25">
        <f>SUM(D4:D5)</f>
        <v>0</v>
      </c>
      <c r="E6" s="112"/>
      <c r="F6" s="113"/>
    </row>
    <row r="7" spans="2:6" ht="34.5" customHeight="1">
      <c r="B7" s="115" t="s">
        <v>68</v>
      </c>
      <c r="C7" s="24" t="s">
        <v>67</v>
      </c>
      <c r="D7" s="26"/>
      <c r="E7" s="112"/>
      <c r="F7" s="113"/>
    </row>
    <row r="8" spans="2:6" ht="34.5" customHeight="1">
      <c r="B8" s="115"/>
      <c r="C8" s="24" t="s">
        <v>21</v>
      </c>
      <c r="D8" s="26"/>
      <c r="E8" s="112"/>
      <c r="F8" s="113"/>
    </row>
    <row r="9" spans="2:6" ht="34.5" customHeight="1">
      <c r="B9" s="115"/>
      <c r="C9" s="23" t="s">
        <v>63</v>
      </c>
      <c r="D9" s="25">
        <f>SUM(D7:D8)</f>
        <v>0</v>
      </c>
      <c r="E9" s="112"/>
      <c r="F9" s="113"/>
    </row>
    <row r="10" spans="2:6" ht="34.5" customHeight="1">
      <c r="B10" s="115" t="s">
        <v>69</v>
      </c>
      <c r="C10" s="24" t="s">
        <v>67</v>
      </c>
      <c r="D10" s="25">
        <f>D4+D7</f>
        <v>0</v>
      </c>
      <c r="E10" s="112"/>
      <c r="F10" s="113"/>
    </row>
    <row r="11" spans="2:6" ht="34.5" customHeight="1">
      <c r="B11" s="115"/>
      <c r="C11" s="24" t="s">
        <v>21</v>
      </c>
      <c r="D11" s="25">
        <f>D5+D8</f>
        <v>0</v>
      </c>
      <c r="E11" s="112"/>
      <c r="F11" s="113"/>
    </row>
    <row r="12" spans="2:6" ht="34.5" customHeight="1">
      <c r="B12" s="115"/>
      <c r="C12" s="23" t="s">
        <v>63</v>
      </c>
      <c r="D12" s="25">
        <f>SUM(D10:D11)</f>
        <v>0</v>
      </c>
      <c r="E12" s="112"/>
      <c r="F12" s="113"/>
    </row>
    <row r="13" spans="2:6" ht="16.2">
      <c r="B13" s="22"/>
      <c r="C13" s="22"/>
      <c r="D13" s="22"/>
      <c r="E13" s="22"/>
      <c r="F13" s="22"/>
    </row>
    <row r="14" spans="2:6" ht="43.5" customHeight="1">
      <c r="B14" s="114" t="s">
        <v>70</v>
      </c>
      <c r="C14" s="114"/>
      <c r="D14" s="27" t="s">
        <v>71</v>
      </c>
      <c r="E14" s="28">
        <f>'5　支出の部　計'!G20</f>
        <v>0</v>
      </c>
      <c r="F14" s="29" t="s">
        <v>72</v>
      </c>
    </row>
  </sheetData>
  <sheetProtection sheet="1" scenarios="1" formatCells="0"/>
  <mergeCells count="16">
    <mergeCell ref="E11:F11"/>
    <mergeCell ref="E12:F12"/>
    <mergeCell ref="B14:C14"/>
    <mergeCell ref="B4:B6"/>
    <mergeCell ref="B7:B9"/>
    <mergeCell ref="B10:B12"/>
    <mergeCell ref="E6:F6"/>
    <mergeCell ref="E7:F7"/>
    <mergeCell ref="E8:F8"/>
    <mergeCell ref="E9:F9"/>
    <mergeCell ref="E10:F10"/>
    <mergeCell ref="B1:E1"/>
    <mergeCell ref="B3:C3"/>
    <mergeCell ref="E3:F3"/>
    <mergeCell ref="E4:F4"/>
    <mergeCell ref="E5:F5"/>
  </mergeCells>
  <phoneticPr fontId="1" type="Hiragana"/>
  <printOptions horizontalCentered="1"/>
  <pageMargins left="0" right="0" top="0.74803149606299213" bottom="0" header="0" footer="0"/>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I32"/>
  <sheetViews>
    <sheetView view="pageBreakPreview" topLeftCell="A17" zoomScaleSheetLayoutView="100" workbookViewId="0">
      <selection activeCell="E36" sqref="E36"/>
    </sheetView>
  </sheetViews>
  <sheetFormatPr defaultColWidth="9" defaultRowHeight="13.2"/>
  <cols>
    <col min="1" max="2" width="10.69921875" style="4" customWidth="1"/>
    <col min="3" max="3" width="11.09765625" style="4" customWidth="1"/>
    <col min="4" max="4" width="13.5" style="4" customWidth="1"/>
    <col min="5" max="5" width="27.8984375" style="4" bestFit="1" customWidth="1"/>
    <col min="6" max="6" width="14.19921875" style="4" bestFit="1" customWidth="1"/>
    <col min="7" max="7" width="9.19921875" style="4" customWidth="1"/>
    <col min="8" max="8" width="13" style="4" customWidth="1"/>
    <col min="9" max="9" width="14.8984375" style="4" customWidth="1"/>
    <col min="10" max="10" width="9" style="4" bestFit="1" customWidth="1"/>
    <col min="11" max="16384" width="9" style="4"/>
  </cols>
  <sheetData>
    <row r="1" spans="1:9" ht="23.4">
      <c r="A1" s="107" t="s">
        <v>73</v>
      </c>
      <c r="B1" s="107"/>
      <c r="C1" s="107"/>
      <c r="D1" s="107"/>
      <c r="E1" s="107"/>
      <c r="F1" s="107"/>
      <c r="G1" s="107"/>
      <c r="H1" s="107"/>
      <c r="I1" s="107"/>
    </row>
    <row r="3" spans="1:9" s="30" customFormat="1" ht="24.75" customHeight="1">
      <c r="A3" s="116" t="s">
        <v>125</v>
      </c>
      <c r="B3" s="116" t="s">
        <v>0</v>
      </c>
      <c r="C3" s="116" t="s">
        <v>74</v>
      </c>
      <c r="D3" s="117" t="s">
        <v>75</v>
      </c>
      <c r="E3" s="116" t="s">
        <v>76</v>
      </c>
      <c r="F3" s="116"/>
      <c r="G3" s="116"/>
      <c r="H3" s="116" t="s">
        <v>77</v>
      </c>
      <c r="I3" s="116" t="s">
        <v>10</v>
      </c>
    </row>
    <row r="4" spans="1:9" s="30" customFormat="1" ht="24.75" customHeight="1">
      <c r="A4" s="116"/>
      <c r="B4" s="116"/>
      <c r="C4" s="116"/>
      <c r="D4" s="118"/>
      <c r="E4" s="31" t="s">
        <v>65</v>
      </c>
      <c r="F4" s="31" t="s">
        <v>66</v>
      </c>
      <c r="G4" s="31" t="s">
        <v>51</v>
      </c>
      <c r="H4" s="116"/>
      <c r="I4" s="116"/>
    </row>
    <row r="5" spans="1:9" s="30" customFormat="1" ht="24.75" hidden="1" customHeight="1">
      <c r="A5" s="31"/>
      <c r="B5" s="31"/>
      <c r="C5" s="31"/>
      <c r="D5" s="36"/>
      <c r="E5" s="31"/>
      <c r="F5" s="31"/>
      <c r="G5" s="31"/>
      <c r="H5" s="31"/>
      <c r="I5" s="31"/>
    </row>
    <row r="6" spans="1:9" s="30" customFormat="1" ht="30" customHeight="1">
      <c r="A6" s="80"/>
      <c r="B6" s="73"/>
      <c r="C6" s="74" t="str">
        <f>IF(A6="","","選挙運動")</f>
        <v/>
      </c>
      <c r="D6" s="75"/>
      <c r="E6" s="76"/>
      <c r="F6" s="76"/>
      <c r="G6" s="76"/>
      <c r="H6" s="73"/>
      <c r="I6" s="76"/>
    </row>
    <row r="7" spans="1:9" s="30" customFormat="1" ht="30" customHeight="1">
      <c r="A7" s="80"/>
      <c r="B7" s="73"/>
      <c r="C7" s="74" t="str">
        <f t="shared" ref="C7:C30" si="0">IF(A7="","","選挙運動")</f>
        <v/>
      </c>
      <c r="D7" s="75"/>
      <c r="E7" s="76"/>
      <c r="F7" s="76"/>
      <c r="G7" s="76"/>
      <c r="H7" s="73"/>
      <c r="I7" s="76"/>
    </row>
    <row r="8" spans="1:9" s="30" customFormat="1" ht="30" customHeight="1">
      <c r="A8" s="80"/>
      <c r="B8" s="73"/>
      <c r="C8" s="74" t="str">
        <f t="shared" si="0"/>
        <v/>
      </c>
      <c r="D8" s="75"/>
      <c r="E8" s="76"/>
      <c r="F8" s="76"/>
      <c r="G8" s="76"/>
      <c r="H8" s="73"/>
      <c r="I8" s="76"/>
    </row>
    <row r="9" spans="1:9" s="30" customFormat="1" ht="30" customHeight="1">
      <c r="A9" s="80"/>
      <c r="B9" s="73"/>
      <c r="C9" s="74" t="str">
        <f t="shared" si="0"/>
        <v/>
      </c>
      <c r="D9" s="75"/>
      <c r="E9" s="76"/>
      <c r="F9" s="76"/>
      <c r="G9" s="76"/>
      <c r="H9" s="73"/>
      <c r="I9" s="76"/>
    </row>
    <row r="10" spans="1:9" s="30" customFormat="1" ht="30" customHeight="1">
      <c r="A10" s="80"/>
      <c r="B10" s="73"/>
      <c r="C10" s="74" t="str">
        <f t="shared" si="0"/>
        <v/>
      </c>
      <c r="D10" s="75"/>
      <c r="E10" s="76"/>
      <c r="F10" s="76"/>
      <c r="G10" s="76"/>
      <c r="H10" s="73"/>
      <c r="I10" s="76"/>
    </row>
    <row r="11" spans="1:9" s="30" customFormat="1" ht="30" customHeight="1">
      <c r="A11" s="80"/>
      <c r="B11" s="73"/>
      <c r="C11" s="74" t="str">
        <f t="shared" si="0"/>
        <v/>
      </c>
      <c r="D11" s="75"/>
      <c r="E11" s="76"/>
      <c r="F11" s="76"/>
      <c r="G11" s="76"/>
      <c r="H11" s="73"/>
      <c r="I11" s="76"/>
    </row>
    <row r="12" spans="1:9" s="30" customFormat="1" ht="30" customHeight="1">
      <c r="A12" s="80"/>
      <c r="B12" s="73"/>
      <c r="C12" s="74" t="str">
        <f t="shared" ref="C12:C23" si="1">IF(A12="","","選挙運動")</f>
        <v/>
      </c>
      <c r="D12" s="75"/>
      <c r="E12" s="76"/>
      <c r="F12" s="76"/>
      <c r="G12" s="76"/>
      <c r="H12" s="73"/>
      <c r="I12" s="76"/>
    </row>
    <row r="13" spans="1:9" s="30" customFormat="1" ht="30" customHeight="1">
      <c r="A13" s="80"/>
      <c r="B13" s="73"/>
      <c r="C13" s="74" t="str">
        <f t="shared" si="1"/>
        <v/>
      </c>
      <c r="D13" s="75"/>
      <c r="E13" s="76"/>
      <c r="F13" s="76"/>
      <c r="G13" s="76"/>
      <c r="H13" s="73"/>
      <c r="I13" s="76"/>
    </row>
    <row r="14" spans="1:9" s="30" customFormat="1" ht="30" customHeight="1">
      <c r="A14" s="80"/>
      <c r="B14" s="77"/>
      <c r="C14" s="74" t="str">
        <f t="shared" si="1"/>
        <v/>
      </c>
      <c r="D14" s="75"/>
      <c r="E14" s="78"/>
      <c r="F14" s="78"/>
      <c r="G14" s="78"/>
      <c r="H14" s="77"/>
      <c r="I14" s="76"/>
    </row>
    <row r="15" spans="1:9" s="30" customFormat="1" ht="30" customHeight="1">
      <c r="A15" s="80"/>
      <c r="B15" s="77"/>
      <c r="C15" s="74" t="str">
        <f t="shared" si="1"/>
        <v/>
      </c>
      <c r="D15" s="75"/>
      <c r="E15" s="78"/>
      <c r="F15" s="78"/>
      <c r="G15" s="78"/>
      <c r="H15" s="77"/>
      <c r="I15" s="76"/>
    </row>
    <row r="16" spans="1:9" s="30" customFormat="1" ht="30" customHeight="1">
      <c r="A16" s="80"/>
      <c r="B16" s="77"/>
      <c r="C16" s="74" t="str">
        <f t="shared" si="1"/>
        <v/>
      </c>
      <c r="D16" s="75"/>
      <c r="E16" s="78"/>
      <c r="F16" s="78"/>
      <c r="G16" s="78"/>
      <c r="H16" s="77"/>
      <c r="I16" s="76"/>
    </row>
    <row r="17" spans="1:9" s="30" customFormat="1" ht="30" customHeight="1">
      <c r="A17" s="80"/>
      <c r="B17" s="77"/>
      <c r="C17" s="74" t="str">
        <f t="shared" si="1"/>
        <v/>
      </c>
      <c r="D17" s="75"/>
      <c r="E17" s="78"/>
      <c r="F17" s="78"/>
      <c r="G17" s="78"/>
      <c r="H17" s="77"/>
      <c r="I17" s="76"/>
    </row>
    <row r="18" spans="1:9" s="30" customFormat="1" ht="30" customHeight="1">
      <c r="A18" s="81"/>
      <c r="B18" s="77"/>
      <c r="C18" s="74" t="str">
        <f t="shared" si="1"/>
        <v/>
      </c>
      <c r="D18" s="79"/>
      <c r="E18" s="78"/>
      <c r="F18" s="78"/>
      <c r="G18" s="78"/>
      <c r="H18" s="77"/>
      <c r="I18" s="78"/>
    </row>
    <row r="19" spans="1:9" s="30" customFormat="1" ht="30" customHeight="1">
      <c r="A19" s="81"/>
      <c r="B19" s="77"/>
      <c r="C19" s="74" t="str">
        <f t="shared" ref="C19:C22" si="2">IF(A19="","","選挙運動")</f>
        <v/>
      </c>
      <c r="D19" s="79"/>
      <c r="E19" s="78"/>
      <c r="F19" s="78"/>
      <c r="G19" s="78"/>
      <c r="H19" s="77"/>
      <c r="I19" s="78"/>
    </row>
    <row r="20" spans="1:9" s="30" customFormat="1" ht="30" customHeight="1">
      <c r="A20" s="81"/>
      <c r="B20" s="77"/>
      <c r="C20" s="74" t="str">
        <f t="shared" si="2"/>
        <v/>
      </c>
      <c r="D20" s="79"/>
      <c r="E20" s="78"/>
      <c r="F20" s="78"/>
      <c r="G20" s="78"/>
      <c r="H20" s="77"/>
      <c r="I20" s="78"/>
    </row>
    <row r="21" spans="1:9" s="30" customFormat="1" ht="30" customHeight="1">
      <c r="A21" s="81"/>
      <c r="B21" s="77"/>
      <c r="C21" s="74" t="str">
        <f t="shared" si="2"/>
        <v/>
      </c>
      <c r="D21" s="79"/>
      <c r="E21" s="78"/>
      <c r="F21" s="78"/>
      <c r="G21" s="78"/>
      <c r="H21" s="77"/>
      <c r="I21" s="78"/>
    </row>
    <row r="22" spans="1:9" s="30" customFormat="1" ht="30" customHeight="1">
      <c r="A22" s="81"/>
      <c r="B22" s="77"/>
      <c r="C22" s="74" t="str">
        <f t="shared" si="2"/>
        <v/>
      </c>
      <c r="D22" s="79"/>
      <c r="E22" s="78"/>
      <c r="F22" s="78"/>
      <c r="G22" s="78"/>
      <c r="H22" s="77"/>
      <c r="I22" s="78"/>
    </row>
    <row r="23" spans="1:9" s="30" customFormat="1" ht="30" customHeight="1">
      <c r="A23" s="81"/>
      <c r="B23" s="77"/>
      <c r="C23" s="74" t="str">
        <f t="shared" si="1"/>
        <v/>
      </c>
      <c r="D23" s="79"/>
      <c r="E23" s="78"/>
      <c r="F23" s="78"/>
      <c r="G23" s="78"/>
      <c r="H23" s="77"/>
      <c r="I23" s="78"/>
    </row>
    <row r="24" spans="1:9" s="30" customFormat="1" ht="30" customHeight="1">
      <c r="A24" s="81"/>
      <c r="B24" s="77"/>
      <c r="C24" s="74" t="str">
        <f t="shared" si="0"/>
        <v/>
      </c>
      <c r="D24" s="79"/>
      <c r="E24" s="78"/>
      <c r="F24" s="78"/>
      <c r="G24" s="78"/>
      <c r="H24" s="77"/>
      <c r="I24" s="78"/>
    </row>
    <row r="25" spans="1:9" s="30" customFormat="1" ht="30" customHeight="1">
      <c r="A25" s="81"/>
      <c r="B25" s="77"/>
      <c r="C25" s="74" t="str">
        <f t="shared" ref="C25:C26" si="3">IF(A25="","","選挙運動")</f>
        <v/>
      </c>
      <c r="D25" s="79"/>
      <c r="E25" s="78"/>
      <c r="F25" s="78"/>
      <c r="G25" s="78"/>
      <c r="H25" s="77"/>
      <c r="I25" s="78"/>
    </row>
    <row r="26" spans="1:9" s="30" customFormat="1" ht="30" customHeight="1">
      <c r="A26" s="81"/>
      <c r="B26" s="77"/>
      <c r="C26" s="74" t="str">
        <f t="shared" si="3"/>
        <v/>
      </c>
      <c r="D26" s="79"/>
      <c r="E26" s="78"/>
      <c r="F26" s="78"/>
      <c r="G26" s="78"/>
      <c r="H26" s="77"/>
      <c r="I26" s="78"/>
    </row>
    <row r="27" spans="1:9" s="30" customFormat="1" ht="30" customHeight="1">
      <c r="A27" s="81"/>
      <c r="B27" s="77"/>
      <c r="C27" s="74" t="str">
        <f t="shared" si="0"/>
        <v/>
      </c>
      <c r="D27" s="79"/>
      <c r="E27" s="78"/>
      <c r="F27" s="78"/>
      <c r="G27" s="78"/>
      <c r="H27" s="77"/>
      <c r="I27" s="78"/>
    </row>
    <row r="28" spans="1:9" s="30" customFormat="1" ht="30" customHeight="1">
      <c r="A28" s="81"/>
      <c r="B28" s="77"/>
      <c r="C28" s="74" t="str">
        <f t="shared" si="0"/>
        <v/>
      </c>
      <c r="D28" s="79"/>
      <c r="E28" s="78"/>
      <c r="F28" s="78"/>
      <c r="G28" s="78"/>
      <c r="H28" s="77"/>
      <c r="I28" s="78"/>
    </row>
    <row r="29" spans="1:9" s="30" customFormat="1" ht="30" customHeight="1">
      <c r="A29" s="82"/>
      <c r="B29" s="77"/>
      <c r="C29" s="74" t="str">
        <f t="shared" si="0"/>
        <v/>
      </c>
      <c r="D29" s="79"/>
      <c r="E29" s="78"/>
      <c r="F29" s="78"/>
      <c r="G29" s="78"/>
      <c r="H29" s="77"/>
      <c r="I29" s="78"/>
    </row>
    <row r="30" spans="1:9" s="30" customFormat="1" ht="30" customHeight="1">
      <c r="A30" s="82"/>
      <c r="B30" s="77"/>
      <c r="C30" s="74" t="str">
        <f t="shared" si="0"/>
        <v/>
      </c>
      <c r="D30" s="79"/>
      <c r="E30" s="78"/>
      <c r="F30" s="78"/>
      <c r="G30" s="78"/>
      <c r="H30" s="77"/>
      <c r="I30" s="78"/>
    </row>
    <row r="31" spans="1:9" s="89" customFormat="1" ht="36" hidden="1" customHeight="1">
      <c r="A31" s="85"/>
      <c r="B31" s="86"/>
      <c r="C31" s="87"/>
      <c r="D31" s="87"/>
      <c r="E31" s="88"/>
      <c r="F31" s="88"/>
      <c r="G31" s="88"/>
      <c r="H31" s="86"/>
      <c r="I31" s="88"/>
    </row>
    <row r="32" spans="1:9" s="30" customFormat="1" ht="30" customHeight="1">
      <c r="A32" s="33" t="s">
        <v>78</v>
      </c>
      <c r="B32" s="35">
        <f>SUM(B6:B18)</f>
        <v>0</v>
      </c>
      <c r="C32" s="92"/>
      <c r="D32" s="92"/>
      <c r="E32" s="92"/>
      <c r="F32" s="92"/>
      <c r="G32" s="92"/>
      <c r="H32" s="92"/>
      <c r="I32" s="92"/>
    </row>
  </sheetData>
  <sheetProtection formatRows="0" insertRows="0" deleteRows="0" selectLockedCells="1"/>
  <mergeCells count="8">
    <mergeCell ref="A1:I1"/>
    <mergeCell ref="E3:G3"/>
    <mergeCell ref="A3:A4"/>
    <mergeCell ref="B3:B4"/>
    <mergeCell ref="C3:C4"/>
    <mergeCell ref="D3:D4"/>
    <mergeCell ref="H3:H4"/>
    <mergeCell ref="I3:I4"/>
  </mergeCells>
  <phoneticPr fontId="1" type="Hiragana"/>
  <dataValidations count="1">
    <dataValidation type="list" allowBlank="1" showInputMessage="1" showErrorMessage="1" sqref="D18:D31" xr:uid="{00000000-0002-0000-0500-000000000000}">
      <formula1>"寄附,その他の収入"</formula1>
    </dataValidation>
  </dataValidations>
  <printOptions horizontalCentered="1"/>
  <pageMargins left="0" right="0" top="0.74803149606299213" bottom="0" header="0" footer="0"/>
  <pageSetup paperSize="9" fitToHeight="0" orientation="landscape" r:id="rId1"/>
  <rowBreaks count="1" manualBreakCount="1">
    <brk id="18" max="8"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I19"/>
  <sheetViews>
    <sheetView view="pageBreakPreview" topLeftCell="A12" zoomScaleSheetLayoutView="100" workbookViewId="0">
      <selection activeCell="D26" sqref="D26"/>
    </sheetView>
  </sheetViews>
  <sheetFormatPr defaultColWidth="9" defaultRowHeight="13.2"/>
  <cols>
    <col min="1" max="2" width="10.69921875" style="4" customWidth="1"/>
    <col min="3" max="3" width="11.09765625" style="4" customWidth="1"/>
    <col min="4" max="4" width="13.5" style="4" customWidth="1"/>
    <col min="5" max="5" width="27.8984375" style="4" bestFit="1" customWidth="1"/>
    <col min="6" max="6" width="14.19921875" style="4" bestFit="1" customWidth="1"/>
    <col min="7" max="7" width="9.19921875" style="4" customWidth="1"/>
    <col min="8" max="8" width="13" style="4" customWidth="1"/>
    <col min="9" max="9" width="14.8984375" style="4" customWidth="1"/>
    <col min="10" max="10" width="9" style="4" bestFit="1" customWidth="1"/>
    <col min="11" max="16384" width="9" style="4"/>
  </cols>
  <sheetData>
    <row r="1" spans="1:9" ht="23.4">
      <c r="A1" s="107" t="s">
        <v>79</v>
      </c>
      <c r="B1" s="107"/>
      <c r="C1" s="107"/>
      <c r="D1" s="107"/>
      <c r="E1" s="107"/>
      <c r="F1" s="107"/>
      <c r="G1" s="107"/>
      <c r="H1" s="107"/>
      <c r="I1" s="107"/>
    </row>
    <row r="3" spans="1:9" s="30" customFormat="1" ht="24.75" customHeight="1">
      <c r="A3" s="116" t="s">
        <v>125</v>
      </c>
      <c r="B3" s="116" t="s">
        <v>0</v>
      </c>
      <c r="C3" s="116" t="s">
        <v>74</v>
      </c>
      <c r="D3" s="117" t="s">
        <v>75</v>
      </c>
      <c r="E3" s="116" t="s">
        <v>76</v>
      </c>
      <c r="F3" s="116"/>
      <c r="G3" s="116"/>
      <c r="H3" s="116" t="s">
        <v>77</v>
      </c>
      <c r="I3" s="116" t="s">
        <v>10</v>
      </c>
    </row>
    <row r="4" spans="1:9" s="30" customFormat="1" ht="24.75" customHeight="1">
      <c r="A4" s="116"/>
      <c r="B4" s="116"/>
      <c r="C4" s="116"/>
      <c r="D4" s="118"/>
      <c r="E4" s="31" t="s">
        <v>65</v>
      </c>
      <c r="F4" s="31" t="s">
        <v>66</v>
      </c>
      <c r="G4" s="31" t="s">
        <v>51</v>
      </c>
      <c r="H4" s="116"/>
      <c r="I4" s="116"/>
    </row>
    <row r="5" spans="1:9" s="30" customFormat="1" ht="24.75" hidden="1" customHeight="1">
      <c r="A5" s="31"/>
      <c r="B5" s="31"/>
      <c r="C5" s="31"/>
      <c r="D5" s="36"/>
      <c r="E5" s="31"/>
      <c r="F5" s="31"/>
      <c r="G5" s="31"/>
      <c r="H5" s="31"/>
      <c r="I5" s="31"/>
    </row>
    <row r="6" spans="1:9" s="30" customFormat="1" ht="30" customHeight="1">
      <c r="A6" s="80"/>
      <c r="B6" s="73"/>
      <c r="C6" s="74" t="str">
        <f>IF(A6="","",IF(A6&lt;選挙情報!$C$5,"立候補準備","選挙運動"))</f>
        <v/>
      </c>
      <c r="D6" s="75"/>
      <c r="E6" s="76"/>
      <c r="F6" s="76"/>
      <c r="G6" s="76"/>
      <c r="H6" s="73"/>
      <c r="I6" s="76"/>
    </row>
    <row r="7" spans="1:9" s="30" customFormat="1" ht="30" customHeight="1">
      <c r="A7" s="80"/>
      <c r="B7" s="73"/>
      <c r="C7" s="74" t="str">
        <f>IF(A7="","",IF(A7&lt;選挙情報!$C$5,"立候補準備","選挙運動"))</f>
        <v/>
      </c>
      <c r="D7" s="75"/>
      <c r="E7" s="76"/>
      <c r="F7" s="76"/>
      <c r="G7" s="76"/>
      <c r="H7" s="73"/>
      <c r="I7" s="76"/>
    </row>
    <row r="8" spans="1:9" s="30" customFormat="1" ht="30" customHeight="1">
      <c r="A8" s="80"/>
      <c r="B8" s="73"/>
      <c r="C8" s="74" t="str">
        <f>IF(A8="","",IF(A8&lt;選挙情報!$C$5,"立候補準備","選挙運動"))</f>
        <v/>
      </c>
      <c r="D8" s="75"/>
      <c r="E8" s="76"/>
      <c r="F8" s="76"/>
      <c r="G8" s="76"/>
      <c r="H8" s="73"/>
      <c r="I8" s="76"/>
    </row>
    <row r="9" spans="1:9" s="30" customFormat="1" ht="30" customHeight="1">
      <c r="A9" s="80"/>
      <c r="B9" s="73"/>
      <c r="C9" s="74" t="str">
        <f>IF(A9="","",IF(A9&lt;選挙情報!$C$5,"立候補準備","選挙運動"))</f>
        <v/>
      </c>
      <c r="D9" s="75"/>
      <c r="E9" s="76"/>
      <c r="F9" s="76"/>
      <c r="G9" s="76"/>
      <c r="H9" s="73"/>
      <c r="I9" s="76"/>
    </row>
    <row r="10" spans="1:9" s="30" customFormat="1" ht="30" customHeight="1">
      <c r="A10" s="80"/>
      <c r="B10" s="73"/>
      <c r="C10" s="74" t="str">
        <f>IF(A10="","",IF(A10&lt;選挙情報!$C$5,"立候補準備","選挙運動"))</f>
        <v/>
      </c>
      <c r="D10" s="75"/>
      <c r="E10" s="76"/>
      <c r="F10" s="76"/>
      <c r="G10" s="76"/>
      <c r="H10" s="73"/>
      <c r="I10" s="76"/>
    </row>
    <row r="11" spans="1:9" s="30" customFormat="1" ht="30" customHeight="1">
      <c r="A11" s="80"/>
      <c r="B11" s="73"/>
      <c r="C11" s="74" t="str">
        <f>IF(A11="","",IF(A11&lt;選挙情報!$C$5,"立候補準備","選挙運動"))</f>
        <v/>
      </c>
      <c r="D11" s="75"/>
      <c r="E11" s="76"/>
      <c r="F11" s="76"/>
      <c r="G11" s="76"/>
      <c r="H11" s="73"/>
      <c r="I11" s="76"/>
    </row>
    <row r="12" spans="1:9" s="30" customFormat="1" ht="30" customHeight="1">
      <c r="A12" s="80"/>
      <c r="B12" s="73"/>
      <c r="C12" s="74" t="str">
        <f>IF(A12="","",IF(A12&lt;選挙情報!$C$5,"立候補準備","選挙運動"))</f>
        <v/>
      </c>
      <c r="D12" s="75"/>
      <c r="E12" s="76"/>
      <c r="F12" s="76"/>
      <c r="G12" s="76"/>
      <c r="H12" s="73"/>
      <c r="I12" s="76"/>
    </row>
    <row r="13" spans="1:9" s="30" customFormat="1" ht="30" customHeight="1">
      <c r="A13" s="80"/>
      <c r="B13" s="73"/>
      <c r="C13" s="74" t="str">
        <f>IF(A13="","",IF(A13&lt;選挙情報!$C$5,"立候補準備","選挙運動"))</f>
        <v/>
      </c>
      <c r="D13" s="75"/>
      <c r="E13" s="76"/>
      <c r="F13" s="76"/>
      <c r="G13" s="76"/>
      <c r="H13" s="73"/>
      <c r="I13" s="76"/>
    </row>
    <row r="14" spans="1:9" s="30" customFormat="1" ht="30" customHeight="1">
      <c r="A14" s="80"/>
      <c r="B14" s="73"/>
      <c r="C14" s="74" t="str">
        <f>IF(A14="","",IF(A14&lt;選挙情報!$C$5,"立候補準備","選挙運動"))</f>
        <v/>
      </c>
      <c r="D14" s="75"/>
      <c r="E14" s="76"/>
      <c r="F14" s="76"/>
      <c r="G14" s="76"/>
      <c r="H14" s="73"/>
      <c r="I14" s="76"/>
    </row>
    <row r="15" spans="1:9" s="30" customFormat="1" ht="30" customHeight="1">
      <c r="A15" s="80"/>
      <c r="B15" s="73"/>
      <c r="C15" s="74" t="str">
        <f>IF(A15="","",IF(A15&lt;選挙情報!$C$5,"立候補準備","選挙運動"))</f>
        <v/>
      </c>
      <c r="D15" s="75"/>
      <c r="E15" s="76"/>
      <c r="F15" s="76"/>
      <c r="G15" s="76"/>
      <c r="H15" s="73"/>
      <c r="I15" s="76"/>
    </row>
    <row r="16" spans="1:9" s="30" customFormat="1" ht="30" customHeight="1">
      <c r="A16" s="80"/>
      <c r="B16" s="73"/>
      <c r="C16" s="74" t="str">
        <f>IF(A16="","",IF(A16&lt;選挙情報!$C$5,"立候補準備","選挙運動"))</f>
        <v/>
      </c>
      <c r="D16" s="75"/>
      <c r="E16" s="76"/>
      <c r="F16" s="76"/>
      <c r="G16" s="76"/>
      <c r="H16" s="73"/>
      <c r="I16" s="76"/>
    </row>
    <row r="17" spans="1:9" s="30" customFormat="1" ht="30" customHeight="1">
      <c r="A17" s="80"/>
      <c r="B17" s="73"/>
      <c r="C17" s="74" t="str">
        <f>IF(A17="","",IF(A17&lt;選挙情報!$C$5,"立候補準備","選挙運動"))</f>
        <v/>
      </c>
      <c r="D17" s="75"/>
      <c r="E17" s="76"/>
      <c r="F17" s="76"/>
      <c r="G17" s="76"/>
      <c r="H17" s="73"/>
      <c r="I17" s="76"/>
    </row>
    <row r="18" spans="1:9" s="30" customFormat="1" ht="0.75" hidden="1" customHeight="1">
      <c r="A18" s="32"/>
      <c r="B18" s="34"/>
      <c r="C18" s="37"/>
      <c r="D18" s="38"/>
      <c r="E18" s="39"/>
      <c r="F18" s="39"/>
      <c r="G18" s="39"/>
      <c r="H18" s="40"/>
      <c r="I18" s="39"/>
    </row>
    <row r="19" spans="1:9" s="30" customFormat="1" ht="30" customHeight="1">
      <c r="A19" s="33" t="s">
        <v>78</v>
      </c>
      <c r="B19" s="35">
        <f>SUM(B6:B18)</f>
        <v>0</v>
      </c>
    </row>
  </sheetData>
  <sheetProtection sheet="1" scenarios="1" formatCells="0" formatRows="0" insertRows="0" deleteRows="0"/>
  <mergeCells count="8">
    <mergeCell ref="A1:I1"/>
    <mergeCell ref="E3:G3"/>
    <mergeCell ref="A3:A4"/>
    <mergeCell ref="B3:B4"/>
    <mergeCell ref="C3:C4"/>
    <mergeCell ref="D3:D4"/>
    <mergeCell ref="H3:H4"/>
    <mergeCell ref="I3:I4"/>
  </mergeCells>
  <phoneticPr fontId="1" type="Hiragana"/>
  <dataValidations disablePrompts="1" count="1">
    <dataValidation type="list" allowBlank="1" showInputMessage="1" showErrorMessage="1" sqref="D18" xr:uid="{00000000-0002-0000-0600-000000000000}">
      <formula1>"寄附,その他の収入"</formula1>
    </dataValidation>
  </dataValidations>
  <printOptions horizontalCentered="1"/>
  <pageMargins left="0" right="0" top="0.74803149606299213"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I19"/>
  <sheetViews>
    <sheetView view="pageBreakPreview" zoomScaleSheetLayoutView="100" workbookViewId="0">
      <selection activeCell="D26" sqref="D26"/>
    </sheetView>
  </sheetViews>
  <sheetFormatPr defaultColWidth="9" defaultRowHeight="13.2"/>
  <cols>
    <col min="1" max="2" width="10.69921875" style="4" customWidth="1"/>
    <col min="3" max="3" width="11.09765625" style="4" customWidth="1"/>
    <col min="4" max="4" width="13.5" style="4" customWidth="1"/>
    <col min="5" max="5" width="27.8984375" style="4" bestFit="1" customWidth="1"/>
    <col min="6" max="6" width="14.19921875" style="4" bestFit="1" customWidth="1"/>
    <col min="7" max="7" width="9.19921875" style="4" customWidth="1"/>
    <col min="8" max="8" width="13" style="4" customWidth="1"/>
    <col min="9" max="9" width="14.8984375" style="4" customWidth="1"/>
    <col min="10" max="10" width="9" style="4" bestFit="1" customWidth="1"/>
    <col min="11" max="16384" width="9" style="4"/>
  </cols>
  <sheetData>
    <row r="1" spans="1:9" ht="23.4">
      <c r="A1" s="107" t="s">
        <v>80</v>
      </c>
      <c r="B1" s="107"/>
      <c r="C1" s="107"/>
      <c r="D1" s="107"/>
      <c r="E1" s="107"/>
      <c r="F1" s="107"/>
      <c r="G1" s="107"/>
      <c r="H1" s="107"/>
      <c r="I1" s="107"/>
    </row>
    <row r="3" spans="1:9" s="30" customFormat="1" ht="24.75" customHeight="1">
      <c r="A3" s="116" t="s">
        <v>125</v>
      </c>
      <c r="B3" s="116" t="s">
        <v>0</v>
      </c>
      <c r="C3" s="116" t="s">
        <v>74</v>
      </c>
      <c r="D3" s="117" t="s">
        <v>75</v>
      </c>
      <c r="E3" s="116" t="s">
        <v>76</v>
      </c>
      <c r="F3" s="116"/>
      <c r="G3" s="116"/>
      <c r="H3" s="116" t="s">
        <v>77</v>
      </c>
      <c r="I3" s="116" t="s">
        <v>10</v>
      </c>
    </row>
    <row r="4" spans="1:9" s="30" customFormat="1" ht="24.75" customHeight="1">
      <c r="A4" s="116"/>
      <c r="B4" s="116"/>
      <c r="C4" s="116"/>
      <c r="D4" s="118"/>
      <c r="E4" s="31" t="s">
        <v>65</v>
      </c>
      <c r="F4" s="31" t="s">
        <v>66</v>
      </c>
      <c r="G4" s="31" t="s">
        <v>51</v>
      </c>
      <c r="H4" s="116"/>
      <c r="I4" s="116"/>
    </row>
    <row r="5" spans="1:9" s="30" customFormat="1" ht="24.75" hidden="1" customHeight="1">
      <c r="A5" s="31"/>
      <c r="B5" s="31"/>
      <c r="C5" s="31"/>
      <c r="D5" s="36"/>
      <c r="E5" s="31"/>
      <c r="F5" s="31"/>
      <c r="G5" s="31"/>
      <c r="H5" s="31"/>
      <c r="I5" s="31"/>
    </row>
    <row r="6" spans="1:9" s="30" customFormat="1" ht="30" customHeight="1">
      <c r="A6" s="80"/>
      <c r="B6" s="83"/>
      <c r="C6" s="74" t="str">
        <f>IF(A6="","",IF(A6&lt;選挙情報!$C$5,"立候補準備","選挙運動"))</f>
        <v/>
      </c>
      <c r="D6" s="75"/>
      <c r="E6" s="76"/>
      <c r="F6" s="76"/>
      <c r="G6" s="76"/>
      <c r="H6" s="73"/>
      <c r="I6" s="76"/>
    </row>
    <row r="7" spans="1:9" s="30" customFormat="1" ht="30" customHeight="1">
      <c r="A7" s="80"/>
      <c r="B7" s="83"/>
      <c r="C7" s="74" t="str">
        <f>IF(A7="","",IF(A7&lt;選挙情報!$C$5,"立候補準備","選挙運動"))</f>
        <v/>
      </c>
      <c r="D7" s="75"/>
      <c r="E7" s="76"/>
      <c r="F7" s="76"/>
      <c r="G7" s="76"/>
      <c r="H7" s="73"/>
      <c r="I7" s="76"/>
    </row>
    <row r="8" spans="1:9" s="30" customFormat="1" ht="30" customHeight="1">
      <c r="A8" s="80"/>
      <c r="B8" s="83"/>
      <c r="C8" s="74" t="str">
        <f>IF(A8="","",IF(A8&lt;選挙情報!$C$5,"立候補準備","選挙運動"))</f>
        <v/>
      </c>
      <c r="D8" s="75"/>
      <c r="E8" s="76"/>
      <c r="F8" s="76"/>
      <c r="G8" s="76"/>
      <c r="H8" s="73"/>
      <c r="I8" s="76"/>
    </row>
    <row r="9" spans="1:9" s="30" customFormat="1" ht="30" customHeight="1">
      <c r="A9" s="80"/>
      <c r="B9" s="83"/>
      <c r="C9" s="74" t="str">
        <f>IF(A9="","",IF(A9&lt;選挙情報!$C$5,"立候補準備","選挙運動"))</f>
        <v/>
      </c>
      <c r="D9" s="75"/>
      <c r="E9" s="76"/>
      <c r="F9" s="76"/>
      <c r="G9" s="76"/>
      <c r="H9" s="73"/>
      <c r="I9" s="76"/>
    </row>
    <row r="10" spans="1:9" s="30" customFormat="1" ht="30" customHeight="1">
      <c r="A10" s="80"/>
      <c r="B10" s="83"/>
      <c r="C10" s="74" t="str">
        <f>IF(A10="","",IF(A10&lt;選挙情報!$C$5,"立候補準備","選挙運動"))</f>
        <v/>
      </c>
      <c r="D10" s="75"/>
      <c r="E10" s="76"/>
      <c r="F10" s="76"/>
      <c r="G10" s="76"/>
      <c r="H10" s="73"/>
      <c r="I10" s="76"/>
    </row>
    <row r="11" spans="1:9" s="30" customFormat="1" ht="30" customHeight="1">
      <c r="A11" s="80"/>
      <c r="B11" s="83"/>
      <c r="C11" s="74" t="str">
        <f>IF(A11="","",IF(A11&lt;選挙情報!$C$5,"立候補準備","選挙運動"))</f>
        <v/>
      </c>
      <c r="D11" s="75"/>
      <c r="E11" s="76"/>
      <c r="F11" s="76"/>
      <c r="G11" s="76"/>
      <c r="H11" s="73"/>
      <c r="I11" s="76"/>
    </row>
    <row r="12" spans="1:9" s="30" customFormat="1" ht="30" customHeight="1">
      <c r="A12" s="80"/>
      <c r="B12" s="83"/>
      <c r="C12" s="74" t="str">
        <f>IF(A12="","",IF(A12&lt;選挙情報!$C$5,"立候補準備","選挙運動"))</f>
        <v/>
      </c>
      <c r="D12" s="75"/>
      <c r="E12" s="76"/>
      <c r="F12" s="76"/>
      <c r="G12" s="76"/>
      <c r="H12" s="73"/>
      <c r="I12" s="76"/>
    </row>
    <row r="13" spans="1:9" s="30" customFormat="1" ht="30" customHeight="1">
      <c r="A13" s="80"/>
      <c r="B13" s="83"/>
      <c r="C13" s="74" t="str">
        <f>IF(A13="","",IF(A13&lt;選挙情報!$C$5,"立候補準備","選挙運動"))</f>
        <v/>
      </c>
      <c r="D13" s="75"/>
      <c r="E13" s="76"/>
      <c r="F13" s="76"/>
      <c r="G13" s="76"/>
      <c r="H13" s="73"/>
      <c r="I13" s="76"/>
    </row>
    <row r="14" spans="1:9" s="30" customFormat="1" ht="30" customHeight="1">
      <c r="A14" s="80"/>
      <c r="B14" s="83"/>
      <c r="C14" s="74" t="str">
        <f>IF(A14="","",IF(A14&lt;選挙情報!$C$5,"立候補準備","選挙運動"))</f>
        <v/>
      </c>
      <c r="D14" s="75"/>
      <c r="E14" s="76"/>
      <c r="F14" s="76"/>
      <c r="G14" s="76"/>
      <c r="H14" s="73"/>
      <c r="I14" s="76"/>
    </row>
    <row r="15" spans="1:9" s="30" customFormat="1" ht="30" customHeight="1">
      <c r="A15" s="80"/>
      <c r="B15" s="83"/>
      <c r="C15" s="74" t="str">
        <f>IF(A15="","",IF(A15&lt;選挙情報!$C$5,"立候補準備","選挙運動"))</f>
        <v/>
      </c>
      <c r="D15" s="75"/>
      <c r="E15" s="76"/>
      <c r="F15" s="76"/>
      <c r="G15" s="76"/>
      <c r="H15" s="73"/>
      <c r="I15" s="76"/>
    </row>
    <row r="16" spans="1:9" s="30" customFormat="1" ht="30" customHeight="1">
      <c r="A16" s="80"/>
      <c r="B16" s="83"/>
      <c r="C16" s="74" t="str">
        <f>IF(A16="","",IF(A16&lt;選挙情報!$C$5,"立候補準備","選挙運動"))</f>
        <v/>
      </c>
      <c r="D16" s="75"/>
      <c r="E16" s="76"/>
      <c r="F16" s="76"/>
      <c r="G16" s="76"/>
      <c r="H16" s="73"/>
      <c r="I16" s="76"/>
    </row>
    <row r="17" spans="1:9" s="30" customFormat="1" ht="30" customHeight="1">
      <c r="A17" s="80"/>
      <c r="B17" s="83"/>
      <c r="C17" s="74" t="str">
        <f>IF(A17="","",IF(A17&lt;選挙情報!$C$5,"立候補準備","選挙運動"))</f>
        <v/>
      </c>
      <c r="D17" s="75"/>
      <c r="E17" s="76"/>
      <c r="F17" s="76"/>
      <c r="G17" s="76"/>
      <c r="H17" s="73"/>
      <c r="I17" s="76"/>
    </row>
    <row r="18" spans="1:9" s="30" customFormat="1" ht="0.75" hidden="1" customHeight="1">
      <c r="A18" s="32"/>
      <c r="B18" s="34"/>
      <c r="C18" s="37"/>
      <c r="D18" s="38"/>
      <c r="E18" s="39"/>
      <c r="F18" s="39"/>
      <c r="G18" s="39"/>
      <c r="H18" s="40"/>
      <c r="I18" s="39"/>
    </row>
    <row r="19" spans="1:9" s="30" customFormat="1" ht="30" customHeight="1">
      <c r="A19" s="33" t="s">
        <v>78</v>
      </c>
      <c r="B19" s="35">
        <f>SUM(B6:B18)</f>
        <v>0</v>
      </c>
    </row>
  </sheetData>
  <sheetProtection sheet="1" scenarios="1" formatCells="0" formatRows="0" insertRows="0" deleteRows="0"/>
  <mergeCells count="8">
    <mergeCell ref="A1:I1"/>
    <mergeCell ref="E3:G3"/>
    <mergeCell ref="A3:A4"/>
    <mergeCell ref="B3:B4"/>
    <mergeCell ref="C3:C4"/>
    <mergeCell ref="D3:D4"/>
    <mergeCell ref="H3:H4"/>
    <mergeCell ref="I3:I4"/>
  </mergeCells>
  <phoneticPr fontId="1" type="Hiragana"/>
  <dataValidations count="1">
    <dataValidation type="list" allowBlank="1" showInputMessage="1" showErrorMessage="1" sqref="D18" xr:uid="{00000000-0002-0000-0700-000000000000}">
      <formula1>"寄附,その他の収入"</formula1>
    </dataValidation>
  </dataValidations>
  <printOptions horizontalCentered="1"/>
  <pageMargins left="0" right="0" top="0.74803149606299213" bottom="0" header="0" footer="0"/>
  <pageSetup paperSize="9" fitToHeight="0" orientation="landscape" r:id="rId1"/>
  <rowBreaks count="1" manualBreakCount="1">
    <brk id="19"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I19"/>
  <sheetViews>
    <sheetView view="pageBreakPreview" zoomScaleSheetLayoutView="100" workbookViewId="0">
      <selection activeCell="D26" sqref="D26"/>
    </sheetView>
  </sheetViews>
  <sheetFormatPr defaultColWidth="9" defaultRowHeight="13.2"/>
  <cols>
    <col min="1" max="2" width="10.69921875" style="4" customWidth="1"/>
    <col min="3" max="3" width="11.09765625" style="4" customWidth="1"/>
    <col min="4" max="4" width="13.5" style="4" customWidth="1"/>
    <col min="5" max="5" width="27.8984375" style="4" bestFit="1" customWidth="1"/>
    <col min="6" max="6" width="14.19921875" style="4" bestFit="1" customWidth="1"/>
    <col min="7" max="7" width="9.19921875" style="4" customWidth="1"/>
    <col min="8" max="8" width="13" style="4" customWidth="1"/>
    <col min="9" max="9" width="14.8984375" style="4" customWidth="1"/>
    <col min="10" max="10" width="9" style="4" bestFit="1" customWidth="1"/>
    <col min="11" max="16384" width="9" style="4"/>
  </cols>
  <sheetData>
    <row r="1" spans="1:9" ht="23.4">
      <c r="A1" s="107" t="s">
        <v>81</v>
      </c>
      <c r="B1" s="107"/>
      <c r="C1" s="107"/>
      <c r="D1" s="107"/>
      <c r="E1" s="107"/>
      <c r="F1" s="107"/>
      <c r="G1" s="107"/>
      <c r="H1" s="107"/>
      <c r="I1" s="107"/>
    </row>
    <row r="3" spans="1:9" s="30" customFormat="1" ht="24.75" customHeight="1">
      <c r="A3" s="116" t="s">
        <v>125</v>
      </c>
      <c r="B3" s="116" t="s">
        <v>0</v>
      </c>
      <c r="C3" s="116" t="s">
        <v>74</v>
      </c>
      <c r="D3" s="117" t="s">
        <v>75</v>
      </c>
      <c r="E3" s="116" t="s">
        <v>76</v>
      </c>
      <c r="F3" s="116"/>
      <c r="G3" s="116"/>
      <c r="H3" s="116" t="s">
        <v>77</v>
      </c>
      <c r="I3" s="116" t="s">
        <v>10</v>
      </c>
    </row>
    <row r="4" spans="1:9" s="30" customFormat="1" ht="24.75" customHeight="1">
      <c r="A4" s="116"/>
      <c r="B4" s="116"/>
      <c r="C4" s="116"/>
      <c r="D4" s="118"/>
      <c r="E4" s="31" t="s">
        <v>65</v>
      </c>
      <c r="F4" s="31" t="s">
        <v>66</v>
      </c>
      <c r="G4" s="31" t="s">
        <v>51</v>
      </c>
      <c r="H4" s="116"/>
      <c r="I4" s="116"/>
    </row>
    <row r="5" spans="1:9" s="30" customFormat="1" ht="24.75" hidden="1" customHeight="1">
      <c r="A5" s="31"/>
      <c r="B5" s="31"/>
      <c r="C5" s="31"/>
      <c r="D5" s="36"/>
      <c r="E5" s="31"/>
      <c r="F5" s="31"/>
      <c r="G5" s="31"/>
      <c r="H5" s="31"/>
      <c r="I5" s="31"/>
    </row>
    <row r="6" spans="1:9" s="30" customFormat="1" ht="30" customHeight="1">
      <c r="A6" s="80"/>
      <c r="B6" s="83"/>
      <c r="C6" s="74" t="str">
        <f>IF(A6="","",IF(A6&lt;選挙情報!$C$5,"立候補準備","選挙運動"))</f>
        <v/>
      </c>
      <c r="D6" s="75"/>
      <c r="E6" s="76"/>
      <c r="F6" s="76"/>
      <c r="G6" s="76"/>
      <c r="H6" s="73"/>
      <c r="I6" s="76"/>
    </row>
    <row r="7" spans="1:9" s="30" customFormat="1" ht="30" customHeight="1">
      <c r="A7" s="80"/>
      <c r="B7" s="83"/>
      <c r="C7" s="74" t="str">
        <f>IF(A7="","",IF(A7&lt;選挙情報!$C$5,"立候補準備","選挙運動"))</f>
        <v/>
      </c>
      <c r="D7" s="75"/>
      <c r="E7" s="76"/>
      <c r="F7" s="76"/>
      <c r="G7" s="76"/>
      <c r="H7" s="73"/>
      <c r="I7" s="76"/>
    </row>
    <row r="8" spans="1:9" s="30" customFormat="1" ht="30" customHeight="1">
      <c r="A8" s="80"/>
      <c r="B8" s="83"/>
      <c r="C8" s="74" t="str">
        <f>IF(A8="","",IF(A8&lt;選挙情報!$C$5,"立候補準備","選挙運動"))</f>
        <v/>
      </c>
      <c r="D8" s="75"/>
      <c r="E8" s="76"/>
      <c r="F8" s="76"/>
      <c r="G8" s="76"/>
      <c r="H8" s="73"/>
      <c r="I8" s="76"/>
    </row>
    <row r="9" spans="1:9" s="30" customFormat="1" ht="30" customHeight="1">
      <c r="A9" s="80"/>
      <c r="B9" s="83"/>
      <c r="C9" s="74" t="str">
        <f>IF(A9="","",IF(A9&lt;選挙情報!$C$5,"立候補準備","選挙運動"))</f>
        <v/>
      </c>
      <c r="D9" s="75"/>
      <c r="E9" s="76"/>
      <c r="F9" s="76"/>
      <c r="G9" s="76"/>
      <c r="H9" s="73"/>
      <c r="I9" s="76"/>
    </row>
    <row r="10" spans="1:9" s="30" customFormat="1" ht="30" customHeight="1">
      <c r="A10" s="80"/>
      <c r="B10" s="83"/>
      <c r="C10" s="74" t="str">
        <f>IF(A10="","",IF(A10&lt;選挙情報!$C$5,"立候補準備","選挙運動"))</f>
        <v/>
      </c>
      <c r="D10" s="75"/>
      <c r="E10" s="76"/>
      <c r="F10" s="76"/>
      <c r="G10" s="76"/>
      <c r="H10" s="73"/>
      <c r="I10" s="76"/>
    </row>
    <row r="11" spans="1:9" s="30" customFormat="1" ht="30" customHeight="1">
      <c r="A11" s="80"/>
      <c r="B11" s="83"/>
      <c r="C11" s="74" t="str">
        <f>IF(A11="","",IF(A11&lt;選挙情報!$C$5,"立候補準備","選挙運動"))</f>
        <v/>
      </c>
      <c r="D11" s="75"/>
      <c r="E11" s="76"/>
      <c r="F11" s="76"/>
      <c r="G11" s="76"/>
      <c r="H11" s="73"/>
      <c r="I11" s="76"/>
    </row>
    <row r="12" spans="1:9" s="30" customFormat="1" ht="30" customHeight="1">
      <c r="A12" s="80"/>
      <c r="B12" s="83"/>
      <c r="C12" s="74" t="str">
        <f>IF(A12="","",IF(A12&lt;選挙情報!$C$5,"立候補準備","選挙運動"))</f>
        <v/>
      </c>
      <c r="D12" s="75"/>
      <c r="E12" s="76"/>
      <c r="F12" s="76"/>
      <c r="G12" s="76"/>
      <c r="H12" s="73"/>
      <c r="I12" s="76"/>
    </row>
    <row r="13" spans="1:9" s="30" customFormat="1" ht="30" customHeight="1">
      <c r="A13" s="80"/>
      <c r="B13" s="83"/>
      <c r="C13" s="74" t="str">
        <f>IF(A13="","",IF(A13&lt;選挙情報!$C$5,"立候補準備","選挙運動"))</f>
        <v/>
      </c>
      <c r="D13" s="75"/>
      <c r="E13" s="76"/>
      <c r="F13" s="76"/>
      <c r="G13" s="76"/>
      <c r="H13" s="73"/>
      <c r="I13" s="76"/>
    </row>
    <row r="14" spans="1:9" s="30" customFormat="1" ht="30" customHeight="1">
      <c r="A14" s="80"/>
      <c r="B14" s="83"/>
      <c r="C14" s="74" t="str">
        <f>IF(A14="","",IF(A14&lt;選挙情報!$C$5,"立候補準備","選挙運動"))</f>
        <v/>
      </c>
      <c r="D14" s="75"/>
      <c r="E14" s="76"/>
      <c r="F14" s="76"/>
      <c r="G14" s="76"/>
      <c r="H14" s="73"/>
      <c r="I14" s="76"/>
    </row>
    <row r="15" spans="1:9" s="30" customFormat="1" ht="30" customHeight="1">
      <c r="A15" s="80"/>
      <c r="B15" s="83"/>
      <c r="C15" s="74" t="str">
        <f>IF(A15="","",IF(A15&lt;選挙情報!$C$5,"立候補準備","選挙運動"))</f>
        <v/>
      </c>
      <c r="D15" s="75"/>
      <c r="E15" s="76"/>
      <c r="F15" s="76"/>
      <c r="G15" s="76"/>
      <c r="H15" s="73"/>
      <c r="I15" s="76"/>
    </row>
    <row r="16" spans="1:9" s="30" customFormat="1" ht="30" customHeight="1">
      <c r="A16" s="80"/>
      <c r="B16" s="83"/>
      <c r="C16" s="74" t="str">
        <f>IF(A16="","",IF(A16&lt;選挙情報!$C$5,"立候補準備","選挙運動"))</f>
        <v/>
      </c>
      <c r="D16" s="75"/>
      <c r="E16" s="76"/>
      <c r="F16" s="76"/>
      <c r="G16" s="76"/>
      <c r="H16" s="73"/>
      <c r="I16" s="76"/>
    </row>
    <row r="17" spans="1:9" s="30" customFormat="1" ht="30" customHeight="1">
      <c r="A17" s="80"/>
      <c r="B17" s="83"/>
      <c r="C17" s="74" t="str">
        <f>IF(A17="","",IF(A17&lt;選挙情報!$C$5,"立候補準備","選挙運動"))</f>
        <v/>
      </c>
      <c r="D17" s="75"/>
      <c r="E17" s="76"/>
      <c r="F17" s="76"/>
      <c r="G17" s="76"/>
      <c r="H17" s="73"/>
      <c r="I17" s="76"/>
    </row>
    <row r="18" spans="1:9" s="30" customFormat="1" ht="0.75" hidden="1" customHeight="1">
      <c r="A18" s="32"/>
      <c r="B18" s="34"/>
      <c r="C18" s="37"/>
      <c r="D18" s="38"/>
      <c r="E18" s="39"/>
      <c r="F18" s="39"/>
      <c r="G18" s="39"/>
      <c r="H18" s="40"/>
      <c r="I18" s="39"/>
    </row>
    <row r="19" spans="1:9" s="30" customFormat="1" ht="30" customHeight="1">
      <c r="A19" s="33" t="s">
        <v>78</v>
      </c>
      <c r="B19" s="35">
        <f>SUM(B6:B18)</f>
        <v>0</v>
      </c>
    </row>
  </sheetData>
  <sheetProtection formatCells="0" formatRows="0" insertRows="0" deleteRows="0"/>
  <mergeCells count="8">
    <mergeCell ref="A1:I1"/>
    <mergeCell ref="E3:G3"/>
    <mergeCell ref="A3:A4"/>
    <mergeCell ref="B3:B4"/>
    <mergeCell ref="C3:C4"/>
    <mergeCell ref="D3:D4"/>
    <mergeCell ref="H3:H4"/>
    <mergeCell ref="I3:I4"/>
  </mergeCells>
  <phoneticPr fontId="1" type="Hiragana"/>
  <dataValidations count="1">
    <dataValidation type="list" allowBlank="1" showInputMessage="1" showErrorMessage="1" sqref="D18" xr:uid="{00000000-0002-0000-0800-000000000000}">
      <formula1>"寄附,その他の収入"</formula1>
    </dataValidation>
  </dataValidations>
  <printOptions horizontalCentered="1"/>
  <pageMargins left="0" right="0" top="0.74803149606299213"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I19"/>
  <sheetViews>
    <sheetView view="pageBreakPreview" zoomScaleSheetLayoutView="100" workbookViewId="0">
      <selection activeCell="D26" sqref="D26"/>
    </sheetView>
  </sheetViews>
  <sheetFormatPr defaultColWidth="9" defaultRowHeight="13.2"/>
  <cols>
    <col min="1" max="2" width="10.69921875" style="4" customWidth="1"/>
    <col min="3" max="3" width="11.09765625" style="4" customWidth="1"/>
    <col min="4" max="4" width="13.5" style="4" customWidth="1"/>
    <col min="5" max="5" width="27.8984375" style="4" bestFit="1" customWidth="1"/>
    <col min="6" max="6" width="14.19921875" style="4" bestFit="1" customWidth="1"/>
    <col min="7" max="7" width="9.19921875" style="4" customWidth="1"/>
    <col min="8" max="8" width="13" style="4" customWidth="1"/>
    <col min="9" max="9" width="14.8984375" style="4" customWidth="1"/>
    <col min="10" max="10" width="9" style="4" bestFit="1" customWidth="1"/>
    <col min="11" max="16384" width="9" style="4"/>
  </cols>
  <sheetData>
    <row r="1" spans="1:9" ht="23.4">
      <c r="A1" s="107" t="s">
        <v>82</v>
      </c>
      <c r="B1" s="107"/>
      <c r="C1" s="107"/>
      <c r="D1" s="107"/>
      <c r="E1" s="107"/>
      <c r="F1" s="107"/>
      <c r="G1" s="107"/>
      <c r="H1" s="107"/>
      <c r="I1" s="107"/>
    </row>
    <row r="3" spans="1:9" s="30" customFormat="1" ht="24.75" customHeight="1">
      <c r="A3" s="116" t="s">
        <v>125</v>
      </c>
      <c r="B3" s="116" t="s">
        <v>0</v>
      </c>
      <c r="C3" s="116" t="s">
        <v>74</v>
      </c>
      <c r="D3" s="117" t="s">
        <v>75</v>
      </c>
      <c r="E3" s="116" t="s">
        <v>76</v>
      </c>
      <c r="F3" s="116"/>
      <c r="G3" s="116"/>
      <c r="H3" s="116" t="s">
        <v>77</v>
      </c>
      <c r="I3" s="116" t="s">
        <v>10</v>
      </c>
    </row>
    <row r="4" spans="1:9" s="30" customFormat="1" ht="24.75" customHeight="1">
      <c r="A4" s="116"/>
      <c r="B4" s="116"/>
      <c r="C4" s="116"/>
      <c r="D4" s="118"/>
      <c r="E4" s="31" t="s">
        <v>65</v>
      </c>
      <c r="F4" s="31" t="s">
        <v>66</v>
      </c>
      <c r="G4" s="31" t="s">
        <v>51</v>
      </c>
      <c r="H4" s="116"/>
      <c r="I4" s="116"/>
    </row>
    <row r="5" spans="1:9" s="30" customFormat="1" ht="24.75" hidden="1" customHeight="1">
      <c r="A5" s="31"/>
      <c r="B5" s="31"/>
      <c r="C5" s="31"/>
      <c r="D5" s="36"/>
      <c r="E5" s="31"/>
      <c r="F5" s="31"/>
      <c r="G5" s="31"/>
      <c r="H5" s="31"/>
      <c r="I5" s="31"/>
    </row>
    <row r="6" spans="1:9" s="30" customFormat="1" ht="30" customHeight="1">
      <c r="A6" s="80"/>
      <c r="B6" s="83"/>
      <c r="C6" s="74" t="str">
        <f>IF(A6="","",IF(A6&lt;選挙情報!$C$5,"立候補準備","選挙運動"))</f>
        <v/>
      </c>
      <c r="D6" s="75"/>
      <c r="E6" s="76"/>
      <c r="F6" s="76"/>
      <c r="G6" s="76"/>
      <c r="H6" s="73"/>
      <c r="I6" s="76"/>
    </row>
    <row r="7" spans="1:9" s="30" customFormat="1" ht="30" customHeight="1">
      <c r="A7" s="80"/>
      <c r="B7" s="83"/>
      <c r="C7" s="74" t="str">
        <f>IF(A7="","",IF(A7&lt;選挙情報!$C$5,"立候補準備","選挙運動"))</f>
        <v/>
      </c>
      <c r="D7" s="75"/>
      <c r="E7" s="76"/>
      <c r="F7" s="76"/>
      <c r="G7" s="76"/>
      <c r="H7" s="73"/>
      <c r="I7" s="76"/>
    </row>
    <row r="8" spans="1:9" s="30" customFormat="1" ht="30" customHeight="1">
      <c r="A8" s="80"/>
      <c r="B8" s="83"/>
      <c r="C8" s="74" t="str">
        <f>IF(A8="","",IF(A8&lt;選挙情報!$C$5,"立候補準備","選挙運動"))</f>
        <v/>
      </c>
      <c r="D8" s="75"/>
      <c r="E8" s="76"/>
      <c r="F8" s="76"/>
      <c r="G8" s="76"/>
      <c r="H8" s="73"/>
      <c r="I8" s="76"/>
    </row>
    <row r="9" spans="1:9" s="30" customFormat="1" ht="30" customHeight="1">
      <c r="A9" s="80"/>
      <c r="B9" s="83"/>
      <c r="C9" s="74" t="str">
        <f>IF(A9="","",IF(A9&lt;選挙情報!$C$5,"立候補準備","選挙運動"))</f>
        <v/>
      </c>
      <c r="D9" s="75"/>
      <c r="E9" s="76"/>
      <c r="F9" s="76"/>
      <c r="G9" s="76"/>
      <c r="H9" s="73"/>
      <c r="I9" s="76"/>
    </row>
    <row r="10" spans="1:9" s="30" customFormat="1" ht="30" customHeight="1">
      <c r="A10" s="80"/>
      <c r="B10" s="83"/>
      <c r="C10" s="74" t="str">
        <f>IF(A10="","",IF(A10&lt;選挙情報!$C$5,"立候補準備","選挙運動"))</f>
        <v/>
      </c>
      <c r="D10" s="75"/>
      <c r="E10" s="76"/>
      <c r="F10" s="76"/>
      <c r="G10" s="76"/>
      <c r="H10" s="73"/>
      <c r="I10" s="76"/>
    </row>
    <row r="11" spans="1:9" s="30" customFormat="1" ht="30" customHeight="1">
      <c r="A11" s="80"/>
      <c r="B11" s="83"/>
      <c r="C11" s="74" t="str">
        <f>IF(A11="","",IF(A11&lt;選挙情報!$C$5,"立候補準備","選挙運動"))</f>
        <v/>
      </c>
      <c r="D11" s="75"/>
      <c r="E11" s="76"/>
      <c r="F11" s="76"/>
      <c r="G11" s="76"/>
      <c r="H11" s="73"/>
      <c r="I11" s="76"/>
    </row>
    <row r="12" spans="1:9" s="30" customFormat="1" ht="30" customHeight="1">
      <c r="A12" s="80"/>
      <c r="B12" s="83"/>
      <c r="C12" s="74" t="str">
        <f>IF(A12="","",IF(A12&lt;選挙情報!$C$5,"立候補準備","選挙運動"))</f>
        <v/>
      </c>
      <c r="D12" s="75"/>
      <c r="E12" s="76"/>
      <c r="F12" s="76"/>
      <c r="G12" s="76"/>
      <c r="H12" s="73"/>
      <c r="I12" s="76"/>
    </row>
    <row r="13" spans="1:9" s="30" customFormat="1" ht="30" customHeight="1">
      <c r="A13" s="80"/>
      <c r="B13" s="83"/>
      <c r="C13" s="74" t="str">
        <f>IF(A13="","",IF(A13&lt;選挙情報!$C$5,"立候補準備","選挙運動"))</f>
        <v/>
      </c>
      <c r="D13" s="75"/>
      <c r="E13" s="76"/>
      <c r="F13" s="76"/>
      <c r="G13" s="76"/>
      <c r="H13" s="73"/>
      <c r="I13" s="76"/>
    </row>
    <row r="14" spans="1:9" s="30" customFormat="1" ht="30" customHeight="1">
      <c r="A14" s="80"/>
      <c r="B14" s="83"/>
      <c r="C14" s="74" t="str">
        <f>IF(A14="","",IF(A14&lt;選挙情報!$C$5,"立候補準備","選挙運動"))</f>
        <v/>
      </c>
      <c r="D14" s="75"/>
      <c r="E14" s="76"/>
      <c r="F14" s="76"/>
      <c r="G14" s="76"/>
      <c r="H14" s="73"/>
      <c r="I14" s="76"/>
    </row>
    <row r="15" spans="1:9" s="30" customFormat="1" ht="30" customHeight="1">
      <c r="A15" s="80"/>
      <c r="B15" s="83"/>
      <c r="C15" s="74" t="str">
        <f>IF(A15="","",IF(A15&lt;選挙情報!$C$5,"立候補準備","選挙運動"))</f>
        <v/>
      </c>
      <c r="D15" s="75"/>
      <c r="E15" s="76"/>
      <c r="F15" s="76"/>
      <c r="G15" s="76"/>
      <c r="H15" s="73"/>
      <c r="I15" s="76"/>
    </row>
    <row r="16" spans="1:9" s="30" customFormat="1" ht="30" customHeight="1">
      <c r="A16" s="80"/>
      <c r="B16" s="83"/>
      <c r="C16" s="74" t="str">
        <f>IF(A16="","",IF(A16&lt;選挙情報!$C$5,"立候補準備","選挙運動"))</f>
        <v/>
      </c>
      <c r="D16" s="75"/>
      <c r="E16" s="76"/>
      <c r="F16" s="76"/>
      <c r="G16" s="76"/>
      <c r="H16" s="73"/>
      <c r="I16" s="76"/>
    </row>
    <row r="17" spans="1:9" s="30" customFormat="1" ht="30" customHeight="1">
      <c r="A17" s="80"/>
      <c r="B17" s="83"/>
      <c r="C17" s="74" t="str">
        <f>IF(A17="","",IF(A17&lt;選挙情報!$C$5,"立候補準備","選挙運動"))</f>
        <v/>
      </c>
      <c r="D17" s="75"/>
      <c r="E17" s="76"/>
      <c r="F17" s="76"/>
      <c r="G17" s="76"/>
      <c r="H17" s="73"/>
      <c r="I17" s="76"/>
    </row>
    <row r="18" spans="1:9" s="30" customFormat="1" ht="0.75" hidden="1" customHeight="1">
      <c r="A18" s="32"/>
      <c r="B18" s="34"/>
      <c r="C18" s="37"/>
      <c r="D18" s="38"/>
      <c r="E18" s="39"/>
      <c r="F18" s="39"/>
      <c r="G18" s="39"/>
      <c r="H18" s="40"/>
      <c r="I18" s="39"/>
    </row>
    <row r="19" spans="1:9" s="30" customFormat="1" ht="30" customHeight="1">
      <c r="A19" s="33" t="s">
        <v>78</v>
      </c>
      <c r="B19" s="35">
        <f>SUM(B6:B18)</f>
        <v>0</v>
      </c>
    </row>
  </sheetData>
  <sheetProtection sheet="1" scenarios="1" formatCells="0" formatRows="0" insertRows="0" deleteRows="0"/>
  <mergeCells count="8">
    <mergeCell ref="A1:I1"/>
    <mergeCell ref="E3:G3"/>
    <mergeCell ref="A3:A4"/>
    <mergeCell ref="B3:B4"/>
    <mergeCell ref="C3:C4"/>
    <mergeCell ref="D3:D4"/>
    <mergeCell ref="H3:H4"/>
    <mergeCell ref="I3:I4"/>
  </mergeCells>
  <phoneticPr fontId="1" type="Hiragana"/>
  <dataValidations count="1">
    <dataValidation type="list" allowBlank="1" showInputMessage="1" showErrorMessage="1" sqref="D18" xr:uid="{00000000-0002-0000-0900-000000000000}">
      <formula1>"寄附,その他の収入"</formula1>
    </dataValidation>
  </dataValidations>
  <printOptions horizontalCentered="1"/>
  <pageMargins left="0" right="0" top="0.74803149606299213"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29</vt:i4>
      </vt:variant>
    </vt:vector>
  </HeadingPairs>
  <TitlesOfParts>
    <vt:vector size="49" baseType="lpstr">
      <vt:lpstr>表紙</vt:lpstr>
      <vt:lpstr>注意</vt:lpstr>
      <vt:lpstr>4　収入の部</vt:lpstr>
      <vt:lpstr>4　収入の部　計</vt:lpstr>
      <vt:lpstr>5-1　支出の部・人件費</vt:lpstr>
      <vt:lpstr>5-2-1　支出の部・家屋費（選挙事務所費）</vt:lpstr>
      <vt:lpstr>5-2-2　支出の部・家屋費（集合会場費）</vt:lpstr>
      <vt:lpstr>5-3　支出の部・通信費</vt:lpstr>
      <vt:lpstr>5-4　支出の部・交通費</vt:lpstr>
      <vt:lpstr>5-5　支出の部・印刷費</vt:lpstr>
      <vt:lpstr>5-6　支出の部・広告費</vt:lpstr>
      <vt:lpstr>5-7　支出の部・文具費</vt:lpstr>
      <vt:lpstr>5-8　支出の部・食糧費</vt:lpstr>
      <vt:lpstr>5-9　支出の部・休泊費</vt:lpstr>
      <vt:lpstr>5-10　支出の部・雑費</vt:lpstr>
      <vt:lpstr>5　支出の部　計</vt:lpstr>
      <vt:lpstr>領収書等を徴し難い・・・</vt:lpstr>
      <vt:lpstr>振込明細書に係る支出目的書</vt:lpstr>
      <vt:lpstr>振込明細書の写し</vt:lpstr>
      <vt:lpstr>選挙情報</vt:lpstr>
      <vt:lpstr>'4　収入の部'!Print_Area</vt:lpstr>
      <vt:lpstr>'4　収入の部　計'!Print_Area</vt:lpstr>
      <vt:lpstr>'5　支出の部　計'!Print_Area</vt:lpstr>
      <vt:lpstr>'5-1　支出の部・人件費'!Print_Area</vt:lpstr>
      <vt:lpstr>'5-10　支出の部・雑費'!Print_Area</vt:lpstr>
      <vt:lpstr>'5-2-1　支出の部・家屋費（選挙事務所費）'!Print_Area</vt:lpstr>
      <vt:lpstr>'5-2-2　支出の部・家屋費（集合会場費）'!Print_Area</vt:lpstr>
      <vt:lpstr>'5-3　支出の部・通信費'!Print_Area</vt:lpstr>
      <vt:lpstr>'5-4　支出の部・交通費'!Print_Area</vt:lpstr>
      <vt:lpstr>'5-5　支出の部・印刷費'!Print_Area</vt:lpstr>
      <vt:lpstr>'5-6　支出の部・広告費'!Print_Area</vt:lpstr>
      <vt:lpstr>'5-7　支出の部・文具費'!Print_Area</vt:lpstr>
      <vt:lpstr>'5-8　支出の部・食糧費'!Print_Area</vt:lpstr>
      <vt:lpstr>'5-9　支出の部・休泊費'!Print_Area</vt:lpstr>
      <vt:lpstr>注意!Print_Area</vt:lpstr>
      <vt:lpstr>表紙!Print_Area</vt:lpstr>
      <vt:lpstr>領収書等を徴し難い・・・!Print_Area</vt:lpstr>
      <vt:lpstr>'4　収入の部'!Print_Titles</vt:lpstr>
      <vt:lpstr>'5-1　支出の部・人件費'!Print_Titles</vt:lpstr>
      <vt:lpstr>'5-10　支出の部・雑費'!Print_Titles</vt:lpstr>
      <vt:lpstr>'5-2-1　支出の部・家屋費（選挙事務所費）'!Print_Titles</vt:lpstr>
      <vt:lpstr>'5-2-2　支出の部・家屋費（集合会場費）'!Print_Titles</vt:lpstr>
      <vt:lpstr>'5-3　支出の部・通信費'!Print_Titles</vt:lpstr>
      <vt:lpstr>'5-4　支出の部・交通費'!Print_Titles</vt:lpstr>
      <vt:lpstr>'5-5　支出の部・印刷費'!Print_Titles</vt:lpstr>
      <vt:lpstr>'5-6　支出の部・広告費'!Print_Titles</vt:lpstr>
      <vt:lpstr>'5-7　支出の部・文具費'!Print_Titles</vt:lpstr>
      <vt:lpstr>'5-8　支出の部・食糧費'!Print_Titles</vt:lpstr>
      <vt:lpstr>'5-9　支出の部・休泊費'!Print_Titles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千葉　光</cp:lastModifiedBy>
  <cp:lastPrinted>2025-01-23T00:39:18Z</cp:lastPrinted>
  <dcterms:created xsi:type="dcterms:W3CDTF">2023-09-13T05:07:51Z</dcterms:created>
  <dcterms:modified xsi:type="dcterms:W3CDTF">2025-03-11T02:47:27Z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3.1.8.0</vt:lpwstr>
      <vt:lpwstr>5.0.4.0</vt:lpwstr>
    </vt:vector>
  </property>
  <property fmtid="{DCFEDD21-7773-49B2-8022-6FC58DB5260B}" pid="3" name="LastSavedVersion">
    <vt:lpwstr>5.0.4.0</vt:lpwstr>
  </property>
  <property fmtid="{DCFEDD21-7773-49B2-8022-6FC58DB5260B}" pid="4" name="LastSavedDate">
    <vt:filetime>2024-06-25T06:21:21Z</vt:filetime>
  </property>
</Properties>
</file>