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20" yWindow="345" windowWidth="17955" windowHeight="11115"/>
  </bookViews>
  <sheets>
    <sheet name="休日チェックリスト（記入例）" sheetId="3" r:id="rId1"/>
  </sheets>
  <definedNames>
    <definedName name="_xlnm.Print_Area" localSheetId="0">'休日チェックリスト（記入例）'!$C$5:$AP$39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<sst xmlns="http://schemas.openxmlformats.org/spreadsheetml/2006/main" xmlns:r="http://schemas.openxmlformats.org/officeDocument/2006/relationships" count="49" uniqueCount="49">
  <si>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会社名</t>
    <rPh sb="0" eb="2">
      <t>カイシャ</t>
    </rPh>
    <phoneticPr fontId="5"/>
  </si>
  <si>
    <t>氏名</t>
    <rPh sb="0" eb="2">
      <t>シメイ</t>
    </rPh>
    <phoneticPr fontId="5"/>
  </si>
  <si>
    <t>工　　期：</t>
    <rPh sb="0" eb="1">
      <t>コウ</t>
    </rPh>
    <rPh sb="3" eb="4">
      <t>キ</t>
    </rPh>
    <phoneticPr fontId="5"/>
  </si>
  <si>
    <t xml:space="preserve">21.4％以上 25.0％未満 </t>
  </si>
  <si>
    <t>A建設</t>
    <rPh sb="1" eb="3">
      <t>ケンセツ</t>
    </rPh>
    <phoneticPr fontId="5"/>
  </si>
  <si>
    <t>○○</t>
  </si>
  <si>
    <t>休日
日数</t>
    <rPh sb="0" eb="2">
      <t>キュウジツ</t>
    </rPh>
    <rPh sb="3" eb="5">
      <t>ニッスウ</t>
    </rPh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</si>
  <si>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</si>
  <si>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□□</t>
  </si>
  <si>
    <t>△△</t>
  </si>
  <si>
    <t>◇◇</t>
  </si>
  <si>
    <t>●●</t>
  </si>
  <si>
    <t>■■</t>
  </si>
  <si>
    <t>◆◆</t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</si>
  <si>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</si>
  <si>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</si>
  <si>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（株）○○建設</t>
    <rPh sb="0" eb="3">
      <t>カブ</t>
    </rPh>
    <rPh sb="5" eb="7">
      <t>ケンセツ</t>
    </rPh>
    <phoneticPr fontId="5"/>
  </si>
  <si>
    <t>4週7休以上4週8休未満達成</t>
  </si>
  <si>
    <t>年</t>
    <rPh sb="0" eb="1">
      <t>ネン</t>
    </rPh>
    <phoneticPr fontId="5"/>
  </si>
  <si>
    <t>-</t>
  </si>
  <si>
    <t>○○学校○○改修工事</t>
  </si>
  <si>
    <t>休</t>
    <rPh sb="0" eb="1">
      <t>ヤス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</si>
  <si>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</si>
  <si>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</si>
  <si>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※平均休日率による休日の達成状況</t>
    <rPh sb="1" eb="6">
      <t>ヘイキンキ</t>
    </rPh>
    <rPh sb="9" eb="11">
      <t>キュウジツ</t>
    </rPh>
    <rPh sb="12" eb="16">
      <t>タッセイ</t>
    </rPh>
    <phoneticPr fontId="5"/>
  </si>
  <si>
    <t>28.5％以上</t>
  </si>
  <si>
    <t>→</t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</si>
  <si>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</si>
  <si>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</si>
  <si>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</si>
  <si>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</si>
  <si>
    <t>累計</t>
    <rPh sb="0" eb="2">
      <t>ルイケイ</t>
    </rPh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</si>
  <si>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</si>
  <si>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</si>
  <si>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R○.○.○○～R○.○○.○○</t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</si>
  <si>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</si>
  <si>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</si>
  <si>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</si>
  <si>
    <t>発  注  者：</t>
    <rPh sb="0" eb="1">
      <t>ハツ</t>
    </rPh>
    <rPh sb="3" eb="4">
      <t>チュウ</t>
    </rPh>
    <rPh sb="6" eb="7">
      <t>モノ</t>
    </rPh>
    <phoneticPr fontId="5"/>
  </si>
  <si>
    <t>和光市○○学校地内</t>
  </si>
  <si>
    <t>平均休日率：</t>
    <rPh sb="0" eb="2">
      <t>ヘイキン</t>
    </rPh>
    <rPh sb="2" eb="5">
      <t>キュウ</t>
    </rPh>
    <phoneticPr fontId="5"/>
  </si>
  <si>
    <t>様式3：週休２日制工事（交替制）　休日確保状況チェックリスト</t>
    <rPh sb="0" eb="2">
      <t>ヨウシキ</t>
    </rPh>
    <rPh sb="17" eb="19">
      <t>キュウジツ</t>
    </rPh>
    <rPh sb="19" eb="21">
      <t>カクホ</t>
    </rPh>
    <rPh sb="21" eb="23">
      <t>ジョウキョウ</t>
    </rPh>
    <phoneticPr fontId="5"/>
  </si>
  <si>
    <t>25.0％以上 28.5％未満</t>
  </si>
  <si>
    <t>4週8休以上達成</t>
    <rPh sb="6" eb="8">
      <t>タッセイ</t>
    </rPh>
    <phoneticPr fontId="5"/>
  </si>
  <si>
    <t>4週6休以上4週7休未満達成</t>
  </si>
  <si>
    <t>受  注  者：</t>
  </si>
  <si>
    <t>○○課所</t>
    <rPh sb="2" eb="3">
      <t>カ</t>
    </rPh>
    <rPh sb="3" eb="4">
      <t>ショ</t>
    </rPh>
    <phoneticPr fontId="5"/>
  </si>
  <si>
    <t>工事場所：</t>
  </si>
  <si>
    <t>工  事  名：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</si>
</sst>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d"/>
    <numFmt numFmtId="177" formatCode="0.0%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HG丸ｺﾞｼｯｸM-PRO"/>
      <family val="3"/>
    </font>
    <font>
      <sz val="11"/>
      <color theme="1"/>
      <name val="游ゴシック"/>
      <family val="3"/>
    </font>
    <font>
      <b/>
      <sz val="11"/>
      <color rgb="FFFF000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1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通貨 2" xfId="9"/>
    <cellStyle name="通貨 3" xfId="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D2:AW39"/>
  <sheetViews>
    <sheetView showGridLines="0" tabSelected="1" view="pageBreakPreview" topLeftCell="A4" zoomScaleSheetLayoutView="100" workbookViewId="0">
      <selection activeCell="F15" sqref="F15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1" width="5.25" customWidth="1"/>
    <col min="42" max="42" width="6.5" bestFit="1" customWidth="1"/>
    <col min="43" max="44" width="6.625" customWidth="1"/>
  </cols>
  <sheetData>
    <row r="1" spans="4:46" ht="14.25"/>
    <row r="2" spans="4:46">
      <c r="N2" s="12" t="s">
        <v>29</v>
      </c>
      <c r="AE2" s="15" t="s">
        <v>18</v>
      </c>
      <c r="AF2" s="17">
        <v>2024</v>
      </c>
      <c r="AG2" s="19"/>
    </row>
    <row r="3" spans="4:46" ht="14.25">
      <c r="AE3" s="16" t="s">
        <v>28</v>
      </c>
      <c r="AF3" s="18">
        <v>4</v>
      </c>
      <c r="AG3" s="20"/>
    </row>
    <row r="6" spans="4:46" ht="18.75" customHeight="1">
      <c r="D6" s="1" t="s">
        <v>41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4:46" ht="13.5" customHeight="1">
      <c r="N7" s="13"/>
    </row>
    <row r="8" spans="4:46" ht="18.75">
      <c r="D8" s="3" t="s">
        <v>48</v>
      </c>
      <c r="E8" s="5" t="s">
        <v>20</v>
      </c>
      <c r="F8" s="5"/>
      <c r="G8" s="5"/>
      <c r="H8" s="5"/>
      <c r="I8" s="5"/>
      <c r="J8" s="5"/>
      <c r="K8" s="5"/>
      <c r="L8" s="5"/>
      <c r="M8" s="5"/>
      <c r="N8" s="13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4:46" ht="18.75">
      <c r="D9" s="3" t="s">
        <v>47</v>
      </c>
      <c r="E9" s="5" t="s">
        <v>39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4:46" ht="18.75">
      <c r="D10" s="3" t="s">
        <v>2</v>
      </c>
      <c r="E10" s="7" t="s">
        <v>34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4:46" ht="18.75">
      <c r="D11" s="3" t="s">
        <v>45</v>
      </c>
      <c r="E11" s="5" t="s">
        <v>16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21"/>
      <c r="AL11" s="21"/>
      <c r="AP11" s="21"/>
      <c r="AR11" s="21"/>
    </row>
    <row r="12" spans="4:46" ht="18.75">
      <c r="D12" s="3" t="s">
        <v>38</v>
      </c>
      <c r="E12" s="5" t="s">
        <v>46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1"/>
      <c r="AL12" s="21"/>
      <c r="AP12" s="21"/>
      <c r="AR12" s="21"/>
    </row>
    <row r="13" spans="4:46" ht="18.75">
      <c r="D13" s="2" t="s">
        <v>0</v>
      </c>
      <c r="E13" s="2" t="s">
        <v>1</v>
      </c>
      <c r="F13" s="9" t="str">
        <f>AF2&amp;"年"&amp;AF3&amp;"月　休日確保状況"</f>
        <v>2024年4月　休日確保状況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2" t="s">
        <v>37</v>
      </c>
      <c r="AL13" s="2"/>
      <c r="AM13" s="2" t="s">
        <v>31</v>
      </c>
      <c r="AN13" s="2"/>
      <c r="AO13" s="2"/>
      <c r="AP13" s="22" t="s">
        <v>35</v>
      </c>
      <c r="AQ13" s="25" t="s">
        <v>36</v>
      </c>
      <c r="AR13" s="28"/>
    </row>
    <row r="14" spans="4:46" ht="18.75" customHeight="1">
      <c r="D14" s="2"/>
      <c r="E14" s="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22" t="s">
        <v>32</v>
      </c>
      <c r="AL14" s="22" t="s">
        <v>6</v>
      </c>
      <c r="AM14" s="22" t="s">
        <v>32</v>
      </c>
      <c r="AN14" s="22" t="s">
        <v>6</v>
      </c>
      <c r="AO14" s="22" t="s">
        <v>33</v>
      </c>
      <c r="AP14" s="22"/>
      <c r="AQ14" s="26" t="s">
        <v>32</v>
      </c>
      <c r="AR14" s="26" t="s">
        <v>6</v>
      </c>
      <c r="AT14" s="29" t="s">
        <v>30</v>
      </c>
    </row>
    <row r="15" spans="4:46" ht="18.75">
      <c r="D15" s="2"/>
      <c r="E15" s="2"/>
      <c r="F15" s="10">
        <f>DATE(AF2,AF3,1)</f>
        <v>45383</v>
      </c>
      <c r="G15" s="10">
        <f t="shared" ref="G15:AG15" si="0">F15+1</f>
        <v>45384</v>
      </c>
      <c r="H15" s="10">
        <f t="shared" si="0"/>
        <v>45385</v>
      </c>
      <c r="I15" s="10">
        <f t="shared" si="0"/>
        <v>45386</v>
      </c>
      <c r="J15" s="10">
        <f t="shared" si="0"/>
        <v>45387</v>
      </c>
      <c r="K15" s="10">
        <f t="shared" si="0"/>
        <v>45388</v>
      </c>
      <c r="L15" s="10">
        <f t="shared" si="0"/>
        <v>45389</v>
      </c>
      <c r="M15" s="10">
        <f t="shared" si="0"/>
        <v>45390</v>
      </c>
      <c r="N15" s="10">
        <f t="shared" si="0"/>
        <v>45391</v>
      </c>
      <c r="O15" s="10">
        <f t="shared" si="0"/>
        <v>45392</v>
      </c>
      <c r="P15" s="10">
        <f t="shared" si="0"/>
        <v>45393</v>
      </c>
      <c r="Q15" s="10">
        <f t="shared" si="0"/>
        <v>45394</v>
      </c>
      <c r="R15" s="10">
        <f t="shared" si="0"/>
        <v>45395</v>
      </c>
      <c r="S15" s="10">
        <f t="shared" si="0"/>
        <v>45396</v>
      </c>
      <c r="T15" s="10">
        <f t="shared" si="0"/>
        <v>45397</v>
      </c>
      <c r="U15" s="10">
        <f t="shared" si="0"/>
        <v>45398</v>
      </c>
      <c r="V15" s="10">
        <f t="shared" si="0"/>
        <v>45399</v>
      </c>
      <c r="W15" s="10">
        <f t="shared" si="0"/>
        <v>45400</v>
      </c>
      <c r="X15" s="10">
        <f t="shared" si="0"/>
        <v>45401</v>
      </c>
      <c r="Y15" s="10">
        <f t="shared" si="0"/>
        <v>45402</v>
      </c>
      <c r="Z15" s="10">
        <f t="shared" si="0"/>
        <v>45403</v>
      </c>
      <c r="AA15" s="10">
        <f t="shared" si="0"/>
        <v>45404</v>
      </c>
      <c r="AB15" s="10">
        <f t="shared" si="0"/>
        <v>45405</v>
      </c>
      <c r="AC15" s="10">
        <f t="shared" si="0"/>
        <v>45406</v>
      </c>
      <c r="AD15" s="10">
        <f t="shared" si="0"/>
        <v>45407</v>
      </c>
      <c r="AE15" s="10">
        <f t="shared" si="0"/>
        <v>45408</v>
      </c>
      <c r="AF15" s="10">
        <f t="shared" si="0"/>
        <v>45409</v>
      </c>
      <c r="AG15" s="10">
        <f t="shared" si="0"/>
        <v>45410</v>
      </c>
      <c r="AH15" s="10">
        <f>IF(AG15=EOMONTH($F$15,0),"",AG15+1)</f>
        <v>45411</v>
      </c>
      <c r="AI15" s="10">
        <f>IF(OR(AH15="",AH15=EOMONTH($F$15,0)),"",AH15+1)</f>
        <v>45412</v>
      </c>
      <c r="AJ15" s="10" t="str">
        <f>IF(OR(AI15="",AI15=EOMONTH($F$15,0)),"",AI15+1)</f>
        <v/>
      </c>
      <c r="AK15" s="2"/>
      <c r="AL15" s="2"/>
      <c r="AM15" s="2"/>
      <c r="AN15" s="2"/>
      <c r="AO15" s="22"/>
      <c r="AP15" s="22"/>
      <c r="AQ15" s="27"/>
      <c r="AR15" s="27"/>
      <c r="AT15" s="30" t="s">
        <v>19</v>
      </c>
    </row>
    <row r="16" spans="4:46" ht="18.75">
      <c r="D16" s="4" t="s">
        <v>4</v>
      </c>
      <c r="E16" s="4" t="s">
        <v>5</v>
      </c>
      <c r="F16" s="2" t="s">
        <v>19</v>
      </c>
      <c r="G16" s="2" t="s">
        <v>19</v>
      </c>
      <c r="H16" s="2"/>
      <c r="I16" s="2" t="s">
        <v>21</v>
      </c>
      <c r="J16" s="2" t="s">
        <v>21</v>
      </c>
      <c r="K16" s="2"/>
      <c r="L16" s="2"/>
      <c r="M16" s="2"/>
      <c r="N16" s="2"/>
      <c r="O16" s="2"/>
      <c r="P16" s="2" t="s">
        <v>21</v>
      </c>
      <c r="Q16" s="2" t="s">
        <v>21</v>
      </c>
      <c r="R16" s="2"/>
      <c r="S16" s="2"/>
      <c r="T16" s="2"/>
      <c r="U16" s="2"/>
      <c r="V16" s="2"/>
      <c r="W16" s="2" t="s">
        <v>21</v>
      </c>
      <c r="X16" s="2" t="s">
        <v>21</v>
      </c>
      <c r="Y16" s="2"/>
      <c r="Z16" s="2"/>
      <c r="AA16" s="2"/>
      <c r="AB16" s="2"/>
      <c r="AC16" s="2"/>
      <c r="AD16" s="2" t="s">
        <v>21</v>
      </c>
      <c r="AE16" s="2" t="s">
        <v>21</v>
      </c>
      <c r="AF16" s="2"/>
      <c r="AG16" s="2"/>
      <c r="AH16" s="2"/>
      <c r="AI16" s="2"/>
      <c r="AJ16" s="2" t="s">
        <v>19</v>
      </c>
      <c r="AK16" s="4">
        <f t="shared" ref="AK16:AK27" si="1">SUM(COUNTIF(F16:AJ16,"休"),COUNTIF(F16:AJ16,""))</f>
        <v>28</v>
      </c>
      <c r="AL16" s="4">
        <f t="shared" ref="AL16:AL27" si="2">COUNTIF(F16:AJ16,"休")</f>
        <v>8</v>
      </c>
      <c r="AM16" s="4">
        <f t="shared" ref="AM16:AN27" si="3">AK16+AQ16</f>
        <v>28</v>
      </c>
      <c r="AN16" s="4">
        <f t="shared" si="3"/>
        <v>8</v>
      </c>
      <c r="AO16" s="23">
        <f>AN16/AM16</f>
        <v>0.2857142857142857</v>
      </c>
      <c r="AP16" s="24">
        <f>AVERAGE(AO16:AO27)</f>
        <v>0.28844088242584481</v>
      </c>
      <c r="AQ16" s="4"/>
      <c r="AR16" s="4"/>
      <c r="AT16" s="29" t="s">
        <v>21</v>
      </c>
    </row>
    <row r="17" spans="4:49" ht="21" customHeight="1">
      <c r="D17" s="4"/>
      <c r="E17" s="4" t="s">
        <v>8</v>
      </c>
      <c r="F17" s="2" t="s">
        <v>19</v>
      </c>
      <c r="G17" s="2" t="s">
        <v>19</v>
      </c>
      <c r="H17" s="2"/>
      <c r="I17" s="2"/>
      <c r="J17" s="2"/>
      <c r="K17" s="2"/>
      <c r="L17" s="2"/>
      <c r="M17" s="2" t="s">
        <v>21</v>
      </c>
      <c r="N17" s="2" t="s">
        <v>21</v>
      </c>
      <c r="O17" s="2"/>
      <c r="P17" s="2"/>
      <c r="Q17" s="2"/>
      <c r="R17" s="2"/>
      <c r="S17" s="2"/>
      <c r="T17" s="2" t="s">
        <v>21</v>
      </c>
      <c r="U17" s="2" t="s">
        <v>21</v>
      </c>
      <c r="V17" s="2"/>
      <c r="W17" s="2"/>
      <c r="X17" s="2"/>
      <c r="Y17" s="2"/>
      <c r="Z17" s="2"/>
      <c r="AA17" s="2" t="s">
        <v>21</v>
      </c>
      <c r="AB17" s="2" t="s">
        <v>21</v>
      </c>
      <c r="AC17" s="2"/>
      <c r="AD17" s="2"/>
      <c r="AE17" s="2"/>
      <c r="AF17" s="2"/>
      <c r="AG17" s="2"/>
      <c r="AH17" s="2" t="s">
        <v>21</v>
      </c>
      <c r="AI17" s="2" t="s">
        <v>21</v>
      </c>
      <c r="AJ17" s="2" t="s">
        <v>19</v>
      </c>
      <c r="AK17" s="4">
        <f t="shared" si="1"/>
        <v>28</v>
      </c>
      <c r="AL17" s="4">
        <f t="shared" si="2"/>
        <v>8</v>
      </c>
      <c r="AM17" s="4">
        <f t="shared" si="3"/>
        <v>28</v>
      </c>
      <c r="AN17" s="4">
        <f t="shared" si="3"/>
        <v>8</v>
      </c>
      <c r="AO17" s="23">
        <f>AN17/AM17</f>
        <v>0.2857142857142857</v>
      </c>
      <c r="AP17" s="24"/>
      <c r="AQ17" s="4"/>
      <c r="AR17" s="4"/>
      <c r="AU17" ph="1"/>
      <c r="AW17" ph="1"/>
    </row>
    <row r="18" spans="4:49" ht="21" customHeight="1">
      <c r="D18" s="4"/>
      <c r="E18" s="4" t="s">
        <v>10</v>
      </c>
      <c r="F18" s="2" t="s">
        <v>19</v>
      </c>
      <c r="G18" s="2" t="s">
        <v>19</v>
      </c>
      <c r="H18" s="2"/>
      <c r="I18" s="2"/>
      <c r="J18" s="2"/>
      <c r="K18" s="2" t="s">
        <v>21</v>
      </c>
      <c r="L18" s="2" t="s">
        <v>21</v>
      </c>
      <c r="M18" s="2"/>
      <c r="N18" s="2"/>
      <c r="O18" s="2"/>
      <c r="P18" s="2"/>
      <c r="Q18" s="2"/>
      <c r="R18" s="2" t="s">
        <v>21</v>
      </c>
      <c r="S18" s="2" t="s">
        <v>21</v>
      </c>
      <c r="T18" s="2"/>
      <c r="U18" s="2"/>
      <c r="V18" s="2"/>
      <c r="W18" s="2"/>
      <c r="X18" s="2"/>
      <c r="Y18" s="2" t="s">
        <v>21</v>
      </c>
      <c r="Z18" s="2" t="s">
        <v>21</v>
      </c>
      <c r="AA18" s="2"/>
      <c r="AB18" s="2"/>
      <c r="AC18" s="2"/>
      <c r="AD18" s="2"/>
      <c r="AE18" s="2"/>
      <c r="AF18" s="2" t="s">
        <v>21</v>
      </c>
      <c r="AG18" s="2" t="s">
        <v>21</v>
      </c>
      <c r="AH18" s="2"/>
      <c r="AI18" s="2"/>
      <c r="AJ18" s="2" t="s">
        <v>19</v>
      </c>
      <c r="AK18" s="4">
        <f t="shared" si="1"/>
        <v>28</v>
      </c>
      <c r="AL18" s="4">
        <f t="shared" si="2"/>
        <v>8</v>
      </c>
      <c r="AM18" s="4">
        <f t="shared" si="3"/>
        <v>28</v>
      </c>
      <c r="AN18" s="4">
        <f t="shared" si="3"/>
        <v>8</v>
      </c>
      <c r="AO18" s="23">
        <f>AN18/AM18</f>
        <v>0.2857142857142857</v>
      </c>
      <c r="AP18" s="24"/>
      <c r="AQ18" s="4"/>
      <c r="AR18" s="4"/>
      <c r="AU18" ph="1"/>
      <c r="AW18" ph="1"/>
    </row>
    <row r="19" spans="4:49" ht="21" customHeight="1">
      <c r="D19" s="4"/>
      <c r="E19" s="4"/>
      <c r="F19" s="2" t="s">
        <v>19</v>
      </c>
      <c r="G19" s="2" t="s">
        <v>19</v>
      </c>
      <c r="H19" s="2" t="s">
        <v>19</v>
      </c>
      <c r="I19" s="2" t="s">
        <v>19</v>
      </c>
      <c r="J19" s="2" t="s">
        <v>19</v>
      </c>
      <c r="K19" s="2" t="s">
        <v>19</v>
      </c>
      <c r="L19" s="2" t="s">
        <v>19</v>
      </c>
      <c r="M19" s="2" t="s">
        <v>19</v>
      </c>
      <c r="N19" s="2" t="s">
        <v>19</v>
      </c>
      <c r="O19" s="2" t="s">
        <v>19</v>
      </c>
      <c r="P19" s="2" t="s">
        <v>19</v>
      </c>
      <c r="Q19" s="2" t="s">
        <v>19</v>
      </c>
      <c r="R19" s="2" t="s">
        <v>19</v>
      </c>
      <c r="S19" s="2" t="s">
        <v>19</v>
      </c>
      <c r="T19" s="2" t="s">
        <v>19</v>
      </c>
      <c r="U19" s="2" t="s">
        <v>19</v>
      </c>
      <c r="V19" s="2" t="s">
        <v>19</v>
      </c>
      <c r="W19" s="2" t="s">
        <v>19</v>
      </c>
      <c r="X19" s="2" t="s">
        <v>19</v>
      </c>
      <c r="Y19" s="2" t="s">
        <v>19</v>
      </c>
      <c r="Z19" s="2" t="s">
        <v>19</v>
      </c>
      <c r="AA19" s="2" t="s">
        <v>19</v>
      </c>
      <c r="AB19" s="2" t="s">
        <v>19</v>
      </c>
      <c r="AC19" s="2" t="s">
        <v>19</v>
      </c>
      <c r="AD19" s="2" t="s">
        <v>19</v>
      </c>
      <c r="AE19" s="2" t="s">
        <v>19</v>
      </c>
      <c r="AF19" s="2" t="s">
        <v>19</v>
      </c>
      <c r="AG19" s="2" t="s">
        <v>19</v>
      </c>
      <c r="AH19" s="2" t="s">
        <v>19</v>
      </c>
      <c r="AI19" s="2" t="s">
        <v>19</v>
      </c>
      <c r="AJ19" s="2" t="s">
        <v>19</v>
      </c>
      <c r="AK19" s="4">
        <f t="shared" si="1"/>
        <v>0</v>
      </c>
      <c r="AL19" s="4">
        <f t="shared" si="2"/>
        <v>0</v>
      </c>
      <c r="AM19" s="4">
        <f t="shared" si="3"/>
        <v>0</v>
      </c>
      <c r="AN19" s="4">
        <f t="shared" si="3"/>
        <v>0</v>
      </c>
      <c r="AO19" s="23"/>
      <c r="AP19" s="24"/>
      <c r="AQ19" s="4"/>
      <c r="AR19" s="4"/>
      <c r="AU19" ph="1"/>
      <c r="AW19" ph="1"/>
    </row>
    <row r="20" spans="4:49" ht="21" customHeight="1">
      <c r="D20" s="4" t="s">
        <v>7</v>
      </c>
      <c r="E20" s="4" t="s">
        <v>11</v>
      </c>
      <c r="F20" s="2" t="s">
        <v>19</v>
      </c>
      <c r="G20" s="2" t="s">
        <v>19</v>
      </c>
      <c r="H20" s="2" t="s">
        <v>19</v>
      </c>
      <c r="I20" s="2" t="s">
        <v>19</v>
      </c>
      <c r="J20" s="2"/>
      <c r="K20" s="2"/>
      <c r="L20" s="2"/>
      <c r="M20" s="2" t="s">
        <v>21</v>
      </c>
      <c r="N20" s="2" t="s">
        <v>21</v>
      </c>
      <c r="O20" s="2"/>
      <c r="P20" s="2"/>
      <c r="Q20" s="2"/>
      <c r="R20" s="2"/>
      <c r="S20" s="2"/>
      <c r="T20" s="2" t="s">
        <v>21</v>
      </c>
      <c r="U20" s="2" t="s">
        <v>21</v>
      </c>
      <c r="V20" s="2"/>
      <c r="W20" s="2"/>
      <c r="X20" s="2"/>
      <c r="Y20" s="2"/>
      <c r="Z20" s="2"/>
      <c r="AA20" s="2" t="s">
        <v>21</v>
      </c>
      <c r="AB20" s="2" t="s">
        <v>21</v>
      </c>
      <c r="AC20" s="2"/>
      <c r="AD20" s="2"/>
      <c r="AE20" s="2"/>
      <c r="AF20" s="2"/>
      <c r="AG20" s="2"/>
      <c r="AH20" s="2" t="s">
        <v>21</v>
      </c>
      <c r="AI20" s="2"/>
      <c r="AJ20" s="2" t="s">
        <v>19</v>
      </c>
      <c r="AK20" s="4">
        <f t="shared" si="1"/>
        <v>26</v>
      </c>
      <c r="AL20" s="4">
        <f t="shared" si="2"/>
        <v>7</v>
      </c>
      <c r="AM20" s="4">
        <f t="shared" si="3"/>
        <v>26</v>
      </c>
      <c r="AN20" s="4">
        <f t="shared" si="3"/>
        <v>7</v>
      </c>
      <c r="AO20" s="23">
        <f>AN20/AM20</f>
        <v>0.26923076923076922</v>
      </c>
      <c r="AP20" s="24"/>
      <c r="AQ20" s="4"/>
      <c r="AR20" s="4"/>
      <c r="AU20" ph="1"/>
      <c r="AW20" ph="1"/>
    </row>
    <row r="21" spans="4:49" ht="21" customHeight="1">
      <c r="D21" s="4"/>
      <c r="E21" s="4" t="s">
        <v>12</v>
      </c>
      <c r="F21" s="2" t="s">
        <v>19</v>
      </c>
      <c r="G21" s="2" t="s">
        <v>19</v>
      </c>
      <c r="H21" s="2" t="s">
        <v>19</v>
      </c>
      <c r="I21" s="2" t="s">
        <v>19</v>
      </c>
      <c r="J21" s="2"/>
      <c r="K21" s="2" t="s">
        <v>21</v>
      </c>
      <c r="L21" s="2" t="s">
        <v>21</v>
      </c>
      <c r="M21" s="2"/>
      <c r="N21" s="2"/>
      <c r="O21" s="2"/>
      <c r="P21" s="2"/>
      <c r="Q21" s="2"/>
      <c r="R21" s="2" t="s">
        <v>21</v>
      </c>
      <c r="S21" s="2" t="s">
        <v>21</v>
      </c>
      <c r="T21" s="2"/>
      <c r="U21" s="2"/>
      <c r="V21" s="2"/>
      <c r="W21" s="2"/>
      <c r="X21" s="2"/>
      <c r="Y21" s="2" t="s">
        <v>21</v>
      </c>
      <c r="Z21" s="2" t="s">
        <v>21</v>
      </c>
      <c r="AA21" s="2"/>
      <c r="AB21" s="2"/>
      <c r="AC21" s="2"/>
      <c r="AD21" s="2"/>
      <c r="AE21" s="2"/>
      <c r="AF21" s="2" t="s">
        <v>21</v>
      </c>
      <c r="AG21" s="2" t="s">
        <v>21</v>
      </c>
      <c r="AH21" s="2"/>
      <c r="AI21" s="2"/>
      <c r="AJ21" s="2" t="s">
        <v>19</v>
      </c>
      <c r="AK21" s="4">
        <f t="shared" si="1"/>
        <v>26</v>
      </c>
      <c r="AL21" s="4">
        <f t="shared" si="2"/>
        <v>8</v>
      </c>
      <c r="AM21" s="4">
        <f t="shared" si="3"/>
        <v>26</v>
      </c>
      <c r="AN21" s="4">
        <f t="shared" si="3"/>
        <v>8</v>
      </c>
      <c r="AO21" s="23">
        <f>AN21/AM21</f>
        <v>0.30769230769230771</v>
      </c>
      <c r="AP21" s="24"/>
      <c r="AQ21" s="4"/>
      <c r="AR21" s="4"/>
      <c r="AU21" ph="1"/>
      <c r="AW21" ph="1"/>
    </row>
    <row r="22" spans="4:49" ht="21" customHeight="1">
      <c r="D22" s="4"/>
      <c r="E22" s="4" t="s">
        <v>13</v>
      </c>
      <c r="F22" s="2" t="s">
        <v>19</v>
      </c>
      <c r="G22" s="2" t="s">
        <v>19</v>
      </c>
      <c r="H22" s="2" t="s">
        <v>19</v>
      </c>
      <c r="I22" s="2" t="s">
        <v>19</v>
      </c>
      <c r="J22" s="2"/>
      <c r="K22" s="2"/>
      <c r="L22" s="2"/>
      <c r="M22" s="2"/>
      <c r="N22" s="2"/>
      <c r="O22" s="2" t="s">
        <v>21</v>
      </c>
      <c r="P22" s="2" t="s">
        <v>21</v>
      </c>
      <c r="Q22" s="2"/>
      <c r="R22" s="2"/>
      <c r="S22" s="2"/>
      <c r="T22" s="2"/>
      <c r="U22" s="2"/>
      <c r="V22" s="2" t="s">
        <v>21</v>
      </c>
      <c r="W22" s="2" t="s">
        <v>21</v>
      </c>
      <c r="X22" s="2"/>
      <c r="Y22" s="2"/>
      <c r="Z22" s="2"/>
      <c r="AA22" s="2"/>
      <c r="AB22" s="2"/>
      <c r="AC22" s="2" t="s">
        <v>21</v>
      </c>
      <c r="AD22" s="2" t="s">
        <v>21</v>
      </c>
      <c r="AE22" s="2"/>
      <c r="AF22" s="2"/>
      <c r="AG22" s="2"/>
      <c r="AH22" s="2"/>
      <c r="AI22" s="2" t="s">
        <v>21</v>
      </c>
      <c r="AJ22" s="2" t="s">
        <v>19</v>
      </c>
      <c r="AK22" s="4">
        <f t="shared" si="1"/>
        <v>26</v>
      </c>
      <c r="AL22" s="4">
        <f t="shared" si="2"/>
        <v>7</v>
      </c>
      <c r="AM22" s="4">
        <f t="shared" si="3"/>
        <v>26</v>
      </c>
      <c r="AN22" s="4">
        <f t="shared" si="3"/>
        <v>7</v>
      </c>
      <c r="AO22" s="23">
        <f>AN22/AM22</f>
        <v>0.26923076923076922</v>
      </c>
      <c r="AP22" s="24"/>
      <c r="AQ22" s="4"/>
      <c r="AR22" s="4"/>
      <c r="AU22" ph="1"/>
      <c r="AW22" ph="1"/>
    </row>
    <row r="23" spans="4:49" ht="21" customHeight="1">
      <c r="D23" s="4"/>
      <c r="E23" s="4"/>
      <c r="F23" s="2" t="s">
        <v>19</v>
      </c>
      <c r="G23" s="2" t="s">
        <v>19</v>
      </c>
      <c r="H23" s="2" t="s">
        <v>19</v>
      </c>
      <c r="I23" s="2" t="s">
        <v>19</v>
      </c>
      <c r="J23" s="2" t="s">
        <v>19</v>
      </c>
      <c r="K23" s="2" t="s">
        <v>19</v>
      </c>
      <c r="L23" s="2" t="s">
        <v>19</v>
      </c>
      <c r="M23" s="2" t="s">
        <v>19</v>
      </c>
      <c r="N23" s="2" t="s">
        <v>19</v>
      </c>
      <c r="O23" s="2" t="s">
        <v>19</v>
      </c>
      <c r="P23" s="2" t="s">
        <v>19</v>
      </c>
      <c r="Q23" s="2" t="s">
        <v>19</v>
      </c>
      <c r="R23" s="2" t="s">
        <v>19</v>
      </c>
      <c r="S23" s="2" t="s">
        <v>19</v>
      </c>
      <c r="T23" s="2" t="s">
        <v>19</v>
      </c>
      <c r="U23" s="2" t="s">
        <v>19</v>
      </c>
      <c r="V23" s="2" t="s">
        <v>19</v>
      </c>
      <c r="W23" s="2" t="s">
        <v>19</v>
      </c>
      <c r="X23" s="2" t="s">
        <v>19</v>
      </c>
      <c r="Y23" s="2" t="s">
        <v>19</v>
      </c>
      <c r="Z23" s="2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  <c r="AE23" s="2" t="s">
        <v>19</v>
      </c>
      <c r="AF23" s="2" t="s">
        <v>19</v>
      </c>
      <c r="AG23" s="2" t="s">
        <v>19</v>
      </c>
      <c r="AH23" s="2" t="s">
        <v>19</v>
      </c>
      <c r="AI23" s="2" t="s">
        <v>19</v>
      </c>
      <c r="AJ23" s="2" t="s">
        <v>19</v>
      </c>
      <c r="AK23" s="4">
        <f t="shared" si="1"/>
        <v>0</v>
      </c>
      <c r="AL23" s="4">
        <f t="shared" si="2"/>
        <v>0</v>
      </c>
      <c r="AM23" s="4">
        <f t="shared" si="3"/>
        <v>0</v>
      </c>
      <c r="AN23" s="4">
        <f t="shared" si="3"/>
        <v>0</v>
      </c>
      <c r="AO23" s="23"/>
      <c r="AP23" s="24"/>
      <c r="AQ23" s="4"/>
      <c r="AR23" s="4"/>
      <c r="AU23" ph="1"/>
      <c r="AW23" ph="1"/>
    </row>
    <row r="24" spans="4:49" ht="21" customHeight="1">
      <c r="D24" s="4" t="s">
        <v>14</v>
      </c>
      <c r="E24" s="4" t="s">
        <v>9</v>
      </c>
      <c r="F24" s="2" t="s">
        <v>19</v>
      </c>
      <c r="G24" s="2" t="s">
        <v>19</v>
      </c>
      <c r="H24" s="2" t="s">
        <v>19</v>
      </c>
      <c r="I24" s="2" t="s">
        <v>19</v>
      </c>
      <c r="J24" s="2" t="s">
        <v>19</v>
      </c>
      <c r="K24" s="2" t="s">
        <v>19</v>
      </c>
      <c r="L24" s="2" t="s">
        <v>19</v>
      </c>
      <c r="M24" s="2" t="s">
        <v>19</v>
      </c>
      <c r="N24" s="2" t="s">
        <v>19</v>
      </c>
      <c r="O24" s="2" t="s">
        <v>19</v>
      </c>
      <c r="P24" s="2" t="s">
        <v>19</v>
      </c>
      <c r="Q24" s="2"/>
      <c r="R24" s="2"/>
      <c r="S24" s="2"/>
      <c r="T24" s="2" t="s">
        <v>21</v>
      </c>
      <c r="U24" s="2" t="s">
        <v>21</v>
      </c>
      <c r="V24" s="2"/>
      <c r="W24" s="2"/>
      <c r="X24" s="2"/>
      <c r="Y24" s="2"/>
      <c r="Z24" s="2"/>
      <c r="AA24" s="2" t="s">
        <v>21</v>
      </c>
      <c r="AB24" s="2" t="s">
        <v>21</v>
      </c>
      <c r="AC24" s="2"/>
      <c r="AD24" s="2"/>
      <c r="AE24" s="2"/>
      <c r="AF24" s="2" t="s">
        <v>21</v>
      </c>
      <c r="AG24" s="2" t="s">
        <v>21</v>
      </c>
      <c r="AH24" s="2"/>
      <c r="AI24" s="2"/>
      <c r="AJ24" s="2" t="s">
        <v>19</v>
      </c>
      <c r="AK24" s="4">
        <f t="shared" si="1"/>
        <v>19</v>
      </c>
      <c r="AL24" s="4">
        <f t="shared" si="2"/>
        <v>6</v>
      </c>
      <c r="AM24" s="4">
        <f t="shared" si="3"/>
        <v>19</v>
      </c>
      <c r="AN24" s="4">
        <f t="shared" si="3"/>
        <v>6</v>
      </c>
      <c r="AO24" s="23">
        <f>AN24/AM24</f>
        <v>0.31578947368421051</v>
      </c>
      <c r="AP24" s="24"/>
      <c r="AQ24" s="4"/>
      <c r="AR24" s="4"/>
      <c r="AU24" ph="1"/>
      <c r="AW24" ph="1"/>
    </row>
    <row r="25" spans="4:49" ht="21" customHeight="1">
      <c r="D25" s="4"/>
      <c r="E25" s="4"/>
      <c r="F25" s="2" t="s">
        <v>19</v>
      </c>
      <c r="G25" s="2" t="s">
        <v>19</v>
      </c>
      <c r="H25" s="2" t="s">
        <v>19</v>
      </c>
      <c r="I25" s="2" t="s">
        <v>19</v>
      </c>
      <c r="J25" s="2" t="s">
        <v>19</v>
      </c>
      <c r="K25" s="2" t="s">
        <v>19</v>
      </c>
      <c r="L25" s="2" t="s">
        <v>19</v>
      </c>
      <c r="M25" s="2" t="s">
        <v>19</v>
      </c>
      <c r="N25" s="2" t="s">
        <v>19</v>
      </c>
      <c r="O25" s="2" t="s">
        <v>19</v>
      </c>
      <c r="P25" s="2" t="s">
        <v>19</v>
      </c>
      <c r="Q25" s="2" t="s">
        <v>19</v>
      </c>
      <c r="R25" s="2" t="s">
        <v>19</v>
      </c>
      <c r="S25" s="2" t="s">
        <v>19</v>
      </c>
      <c r="T25" s="2" t="s">
        <v>19</v>
      </c>
      <c r="U25" s="2" t="s">
        <v>19</v>
      </c>
      <c r="V25" s="2" t="s">
        <v>19</v>
      </c>
      <c r="W25" s="2" t="s">
        <v>19</v>
      </c>
      <c r="X25" s="2" t="s">
        <v>19</v>
      </c>
      <c r="Y25" s="2" t="s">
        <v>19</v>
      </c>
      <c r="Z25" s="2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  <c r="AE25" s="2" t="s">
        <v>19</v>
      </c>
      <c r="AF25" s="2" t="s">
        <v>19</v>
      </c>
      <c r="AG25" s="2" t="s">
        <v>19</v>
      </c>
      <c r="AH25" s="2" t="s">
        <v>19</v>
      </c>
      <c r="AI25" s="2" t="s">
        <v>19</v>
      </c>
      <c r="AJ25" s="2" t="s">
        <v>19</v>
      </c>
      <c r="AK25" s="4">
        <f t="shared" si="1"/>
        <v>0</v>
      </c>
      <c r="AL25" s="4">
        <f t="shared" si="2"/>
        <v>0</v>
      </c>
      <c r="AM25" s="4">
        <f t="shared" si="3"/>
        <v>0</v>
      </c>
      <c r="AN25" s="4">
        <f t="shared" si="3"/>
        <v>0</v>
      </c>
      <c r="AO25" s="23"/>
      <c r="AP25" s="24"/>
      <c r="AQ25" s="4"/>
      <c r="AR25" s="4"/>
      <c r="AU25" ph="1"/>
      <c r="AW25" ph="1"/>
    </row>
    <row r="26" spans="4:49" ht="21" customHeight="1">
      <c r="D26" s="4"/>
      <c r="E26" s="4"/>
      <c r="F26" s="2" t="s">
        <v>19</v>
      </c>
      <c r="G26" s="2" t="s">
        <v>19</v>
      </c>
      <c r="H26" s="2" t="s">
        <v>19</v>
      </c>
      <c r="I26" s="2" t="s">
        <v>19</v>
      </c>
      <c r="J26" s="2" t="s">
        <v>19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4">
        <f t="shared" si="1"/>
        <v>0</v>
      </c>
      <c r="AL26" s="4">
        <f t="shared" si="2"/>
        <v>0</v>
      </c>
      <c r="AM26" s="4">
        <f t="shared" si="3"/>
        <v>0</v>
      </c>
      <c r="AN26" s="4">
        <f t="shared" si="3"/>
        <v>0</v>
      </c>
      <c r="AO26" s="23"/>
      <c r="AP26" s="24"/>
      <c r="AQ26" s="4"/>
      <c r="AR26" s="4"/>
      <c r="AU26" ph="1"/>
      <c r="AW26" ph="1"/>
    </row>
    <row r="27" spans="4:49" ht="21.75" customHeight="1">
      <c r="D27" s="4"/>
      <c r="E27" s="4"/>
      <c r="F27" s="2" t="s">
        <v>19</v>
      </c>
      <c r="G27" s="2" t="s">
        <v>19</v>
      </c>
      <c r="H27" s="2" t="s">
        <v>19</v>
      </c>
      <c r="I27" s="2" t="s">
        <v>19</v>
      </c>
      <c r="J27" s="2" t="s">
        <v>19</v>
      </c>
      <c r="K27" s="2" t="s">
        <v>19</v>
      </c>
      <c r="L27" s="2" t="s">
        <v>19</v>
      </c>
      <c r="M27" s="2" t="s">
        <v>19</v>
      </c>
      <c r="N27" s="2" t="s">
        <v>19</v>
      </c>
      <c r="O27" s="2" t="s">
        <v>19</v>
      </c>
      <c r="P27" s="2" t="s">
        <v>19</v>
      </c>
      <c r="Q27" s="2" t="s">
        <v>19</v>
      </c>
      <c r="R27" s="2" t="s">
        <v>19</v>
      </c>
      <c r="S27" s="2" t="s">
        <v>19</v>
      </c>
      <c r="T27" s="2" t="s">
        <v>19</v>
      </c>
      <c r="U27" s="2" t="s">
        <v>19</v>
      </c>
      <c r="V27" s="2" t="s">
        <v>19</v>
      </c>
      <c r="W27" s="2" t="s">
        <v>19</v>
      </c>
      <c r="X27" s="2" t="s">
        <v>19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" t="s">
        <v>19</v>
      </c>
      <c r="AF27" s="2" t="s">
        <v>19</v>
      </c>
      <c r="AG27" s="2" t="s">
        <v>19</v>
      </c>
      <c r="AH27" s="2" t="s">
        <v>19</v>
      </c>
      <c r="AI27" s="2" t="s">
        <v>19</v>
      </c>
      <c r="AJ27" s="2" t="s">
        <v>19</v>
      </c>
      <c r="AK27" s="4">
        <f t="shared" si="1"/>
        <v>0</v>
      </c>
      <c r="AL27" s="4">
        <f t="shared" si="2"/>
        <v>0</v>
      </c>
      <c r="AM27" s="4">
        <f t="shared" si="3"/>
        <v>0</v>
      </c>
      <c r="AN27" s="4">
        <f t="shared" si="3"/>
        <v>0</v>
      </c>
      <c r="AO27" s="23"/>
      <c r="AP27" s="24"/>
      <c r="AQ27" s="4"/>
      <c r="AR27" s="4"/>
      <c r="AU27" ph="1"/>
      <c r="AW27" ph="1"/>
    </row>
    <row r="28" spans="4:49" ht="18.75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4:49" ht="18.75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4:49" ht="18.75">
      <c r="D30" s="5" t="s">
        <v>22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4:49" ht="18.75">
      <c r="D31" s="5" t="s">
        <v>23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4:49" ht="18.75"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4:49" ht="18.75">
      <c r="D33" s="5" t="s">
        <v>27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4:49" ht="18.75">
      <c r="D34" s="5" t="s">
        <v>15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4:49" ht="21">
      <c r="AU35" ph="1"/>
      <c r="AW35" ph="1"/>
    </row>
    <row r="36" spans="4:49" ht="21">
      <c r="D36" s="5" t="s">
        <v>24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AU36" ph="1"/>
      <c r="AW36" ph="1"/>
    </row>
    <row r="37" spans="4:49" ht="21">
      <c r="D37" s="6" t="s">
        <v>40</v>
      </c>
      <c r="E37" s="8" t="s">
        <v>25</v>
      </c>
      <c r="F37" s="8"/>
      <c r="G37" s="8"/>
      <c r="H37" s="8"/>
      <c r="I37" s="5"/>
      <c r="J37" s="5" t="s">
        <v>26</v>
      </c>
      <c r="K37" s="11" t="s">
        <v>43</v>
      </c>
      <c r="L37" s="11"/>
      <c r="M37" s="11"/>
      <c r="N37" s="11"/>
      <c r="O37" s="11"/>
      <c r="P37" s="11"/>
      <c r="Q37" s="11"/>
      <c r="AU37" ph="1"/>
      <c r="AW37" ph="1"/>
    </row>
    <row r="38" spans="4:49" ht="21">
      <c r="D38" s="6" t="s">
        <v>40</v>
      </c>
      <c r="E38" s="8" t="s">
        <v>42</v>
      </c>
      <c r="F38" s="8"/>
      <c r="G38" s="8"/>
      <c r="H38" s="8"/>
      <c r="I38" s="5"/>
      <c r="J38" s="5" t="s">
        <v>26</v>
      </c>
      <c r="K38" s="11" t="s">
        <v>17</v>
      </c>
      <c r="L38" s="11"/>
      <c r="M38" s="11"/>
      <c r="N38" s="11"/>
      <c r="O38" s="11"/>
      <c r="P38" s="11"/>
      <c r="Q38" s="11"/>
      <c r="AU38" ph="1"/>
      <c r="AW38" ph="1"/>
    </row>
    <row r="39" spans="4:49" ht="21">
      <c r="D39" s="6" t="s">
        <v>40</v>
      </c>
      <c r="E39" s="8" t="s">
        <v>3</v>
      </c>
      <c r="F39" s="8"/>
      <c r="G39" s="8"/>
      <c r="H39" s="8"/>
      <c r="I39" s="5"/>
      <c r="J39" s="5" t="s">
        <v>26</v>
      </c>
      <c r="K39" s="11" t="s">
        <v>44</v>
      </c>
      <c r="L39" s="11"/>
      <c r="M39" s="11"/>
      <c r="N39" s="11"/>
      <c r="O39" s="11"/>
      <c r="P39" s="11"/>
      <c r="Q39" s="11"/>
      <c r="AU39" ph="1"/>
      <c r="AW39" ph="1"/>
    </row>
  </sheetData>
  <mergeCells count="23">
    <mergeCell ref="AF2:AG2"/>
    <mergeCell ref="AF3:AG3"/>
    <mergeCell ref="AK13:AL13"/>
    <mergeCell ref="AM13:AO13"/>
    <mergeCell ref="AQ13:AR13"/>
    <mergeCell ref="E37:H37"/>
    <mergeCell ref="K37:Q37"/>
    <mergeCell ref="E38:H38"/>
    <mergeCell ref="K38:Q38"/>
    <mergeCell ref="E39:H39"/>
    <mergeCell ref="K39:Q39"/>
    <mergeCell ref="D13:D15"/>
    <mergeCell ref="E13:E15"/>
    <mergeCell ref="F13:AJ14"/>
    <mergeCell ref="AP13:AP15"/>
    <mergeCell ref="AK14:AK15"/>
    <mergeCell ref="AL14:AL15"/>
    <mergeCell ref="AM14:AM15"/>
    <mergeCell ref="AN14:AN15"/>
    <mergeCell ref="AO14:AO15"/>
    <mergeCell ref="AQ14:AQ15"/>
    <mergeCell ref="AR14:AR15"/>
    <mergeCell ref="AP16:AP27"/>
  </mergeCells>
  <phoneticPr fontId="5"/>
  <dataValidations count="1">
    <dataValidation type="list" allowBlank="1" showDropDown="0" showInputMessage="1" showErrorMessage="1" sqref="F16:AJ27">
      <formula1>$AT$15:$AT$17</formula1>
    </dataValidation>
  </dataValidations>
  <pageMargins left="0.25" right="0.25" top="0.75" bottom="0.75" header="0.3" footer="0.3"/>
  <pageSetup paperSize="9" scale="7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休日チェックリスト（記入例）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WATANABE</dc:creator>
  <cp:lastModifiedBy>Administrator</cp:lastModifiedBy>
  <cp:lastPrinted>2024-02-20T08:02:48Z</cp:lastPrinted>
  <dcterms:created xsi:type="dcterms:W3CDTF">2011-06-14T02:02:34Z</dcterms:created>
  <dcterms:modified xsi:type="dcterms:W3CDTF">2024-03-19T04:24:41Z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2024-03-19T04:24:41Z</vt:filetime>
  </property>
</Properties>
</file>