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100"/>
  </bookViews>
  <sheets>
    <sheet name="記入例(計画書、実績書)" sheetId="2" r:id="rId1"/>
    <sheet name="記入例(集計表)" sheetId="1" r:id="rId2"/>
  </sheets>
  <definedNames>
    <definedName name="_xlnm.Print_Area" localSheetId="1">'記入例(集計表)'!$A$1:$AU$39</definedName>
    <definedName name="_xlnm.Print_Area" localSheetId="0">'記入例(計画書、実績書)'!$A$1:$AV$46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<sst xmlns="http://schemas.openxmlformats.org/spreadsheetml/2006/main" xmlns:r="http://schemas.openxmlformats.org/officeDocument/2006/relationships" count="78" uniqueCount="78">
  <si>
    <t>通常閉所日□</t>
    <rPh sb="0" eb="2">
      <t>ツウジョウ</t>
    </rPh>
    <rPh sb="2" eb="4">
      <t>ヘイショ</t>
    </rPh>
    <rPh sb="4" eb="5">
      <t>ヒ</t>
    </rPh>
    <phoneticPr fontId="1"/>
  </si>
  <si>
    <t>○○学校○○改修工事</t>
    <rPh sb="2" eb="4">
      <t>ガッコウ</t>
    </rPh>
    <rPh sb="6" eb="8">
      <t>カイシュウ</t>
    </rPh>
    <phoneticPr fontId="19"/>
  </si>
  <si>
    <t>□</t>
  </si>
  <si>
    <t>■</t>
  </si>
  <si>
    <t>閉所日数計</t>
    <rPh sb="0" eb="2">
      <t>ヘイショ</t>
    </rPh>
    <rPh sb="2" eb="4">
      <t>ニッスウ</t>
    </rPh>
    <rPh sb="4" eb="5">
      <t>ケイ</t>
    </rPh>
    <phoneticPr fontId="1"/>
  </si>
  <si>
    <t>＜確認事項＞</t>
    <rPh sb="1" eb="3">
      <t>カクニン</t>
    </rPh>
    <rPh sb="3" eb="5">
      <t>ジコウ</t>
    </rPh>
    <phoneticPr fontId="1"/>
  </si>
  <si>
    <t>工事場所</t>
    <rPh sb="0" eb="2">
      <t>コウジ</t>
    </rPh>
    <rPh sb="2" eb="4">
      <t>バショ</t>
    </rPh>
    <phoneticPr fontId="1"/>
  </si>
  <si>
    <t>週</t>
    <rPh sb="0" eb="1">
      <t>シュウ</t>
    </rPh>
    <phoneticPr fontId="1"/>
  </si>
  <si>
    <t>金</t>
    <rPh sb="0" eb="1">
      <t>キン</t>
    </rPh>
    <phoneticPr fontId="1"/>
  </si>
  <si>
    <t>％</t>
  </si>
  <si>
    <t>閉所日　■</t>
    <rPh sb="0" eb="2">
      <t>ヘイショ</t>
    </rPh>
    <rPh sb="2" eb="3">
      <t>ヒ</t>
    </rPh>
    <phoneticPr fontId="1"/>
  </si>
  <si>
    <t>土</t>
    <rPh sb="0" eb="1">
      <t>ド</t>
    </rPh>
    <phoneticPr fontId="1"/>
  </si>
  <si>
    <t>日</t>
    <rPh sb="0" eb="1">
      <t>ヒ</t>
    </rPh>
    <phoneticPr fontId="1"/>
  </si>
  <si>
    <t>期間日数計</t>
    <rPh sb="0" eb="2">
      <t>キカン</t>
    </rPh>
    <rPh sb="2" eb="4">
      <t>ニッスウ</t>
    </rPh>
    <rPh sb="4" eb="5">
      <t>ケイ</t>
    </rPh>
    <phoneticPr fontId="1"/>
  </si>
  <si>
    <t>【週休２日制工事（現場閉所型）】</t>
  </si>
  <si>
    <t>№</t>
  </si>
  <si>
    <t>木</t>
    <rPh sb="0" eb="1">
      <t>モク</t>
    </rPh>
    <phoneticPr fontId="1"/>
  </si>
  <si>
    <t>閉所率</t>
    <rPh sb="0" eb="2">
      <t>ヘイショ</t>
    </rPh>
    <rPh sb="2" eb="3">
      <t>リツ</t>
    </rPh>
    <phoneticPr fontId="1"/>
  </si>
  <si>
    <t>28.5％以上</t>
    <rPh sb="5" eb="7">
      <t>イジョウ</t>
    </rPh>
    <phoneticPr fontId="1"/>
  </si>
  <si>
    <t>休日の計画及び実績</t>
    <rPh sb="0" eb="2">
      <t>キュウジツ</t>
    </rPh>
    <rPh sb="3" eb="5">
      <t>ケイカク</t>
    </rPh>
    <rPh sb="5" eb="6">
      <t>オヨ</t>
    </rPh>
    <rPh sb="7" eb="9">
      <t>ジッセキ</t>
    </rPh>
    <phoneticPr fontId="1"/>
  </si>
  <si>
    <t>日</t>
    <rPh sb="0" eb="1">
      <t>ニチ</t>
    </rPh>
    <phoneticPr fontId="1"/>
  </si>
  <si>
    <t>閉所日　□</t>
    <rPh sb="0" eb="2">
      <t>ヘイショ</t>
    </rPh>
    <rPh sb="2" eb="3">
      <t>ヒ</t>
    </rPh>
    <phoneticPr fontId="1"/>
  </si>
  <si>
    <t>雨天閉所②</t>
    <rPh sb="0" eb="2">
      <t>ウテン</t>
    </rPh>
    <rPh sb="2" eb="4">
      <t>ヘイショ</t>
    </rPh>
    <phoneticPr fontId="1"/>
  </si>
  <si>
    <t>工場製作</t>
  </si>
  <si>
    <t>工事名</t>
    <rPh sb="0" eb="2">
      <t>コウジ</t>
    </rPh>
    <rPh sb="2" eb="3">
      <t>メイ</t>
    </rPh>
    <phoneticPr fontId="1"/>
  </si>
  <si>
    <t>第</t>
    <rPh sb="0" eb="1">
      <t>ダイ</t>
    </rPh>
    <phoneticPr fontId="1"/>
  </si>
  <si>
    <t>～</t>
  </si>
  <si>
    <t>様式２－２：休日取得実績書【集計表】</t>
    <rPh sb="0" eb="2">
      <t>ヨウシキ</t>
    </rPh>
    <rPh sb="6" eb="8">
      <t>キュウジツ</t>
    </rPh>
    <rPh sb="8" eb="10">
      <t>シュトク</t>
    </rPh>
    <rPh sb="10" eb="12">
      <t>ジッセキ</t>
    </rPh>
    <rPh sb="12" eb="13">
      <t>ショ</t>
    </rPh>
    <rPh sb="14" eb="16">
      <t>シュウケイ</t>
    </rPh>
    <rPh sb="16" eb="17">
      <t>ヒョウ</t>
    </rPh>
    <phoneticPr fontId="1"/>
  </si>
  <si>
    <t>：</t>
  </si>
  <si>
    <t>(株)○○建設</t>
  </si>
  <si>
    <t>日付　</t>
    <rPh sb="0" eb="2">
      <t>ヒヅケ</t>
    </rPh>
    <phoneticPr fontId="1"/>
  </si>
  <si>
    <t>緊急作業
③</t>
    <rPh sb="0" eb="2">
      <t>キンキュウ</t>
    </rPh>
    <rPh sb="2" eb="4">
      <t>サギョウ</t>
    </rPh>
    <phoneticPr fontId="1"/>
  </si>
  <si>
    <t>工事検査日</t>
    <rPh sb="0" eb="2">
      <t>コウジ</t>
    </rPh>
    <rPh sb="2" eb="4">
      <t>ケンサ</t>
    </rPh>
    <rPh sb="4" eb="5">
      <t>ヒ</t>
    </rPh>
    <phoneticPr fontId="1"/>
  </si>
  <si>
    <t>＜閉所率の評価＞</t>
    <rPh sb="1" eb="3">
      <t>ヘイショ</t>
    </rPh>
    <rPh sb="3" eb="4">
      <t>リツ</t>
    </rPh>
    <rPh sb="5" eb="7">
      <t>ヒョウカ</t>
    </rPh>
    <phoneticPr fontId="1"/>
  </si>
  <si>
    <t>地元調整作業①</t>
    <rPh sb="0" eb="2">
      <t>ジモト</t>
    </rPh>
    <rPh sb="2" eb="4">
      <t>チョウセイ</t>
    </rPh>
    <rPh sb="4" eb="6">
      <t>サギョウ</t>
    </rPh>
    <phoneticPr fontId="1"/>
  </si>
  <si>
    <t>※現場閉所日は現場代理人、監理技術者等の休日と連動するものとする</t>
    <rPh sb="1" eb="3">
      <t>ゲンバ</t>
    </rPh>
    <rPh sb="3" eb="5">
      <t>ヘイショ</t>
    </rPh>
    <rPh sb="5" eb="6">
      <t>ビ</t>
    </rPh>
    <rPh sb="7" eb="9">
      <t>ゲンバ</t>
    </rPh>
    <rPh sb="9" eb="12">
      <t>ダイリニン</t>
    </rPh>
    <rPh sb="13" eb="15">
      <t>カンリ</t>
    </rPh>
    <rPh sb="15" eb="18">
      <t>ギジュツシャ</t>
    </rPh>
    <rPh sb="18" eb="19">
      <t>トウ</t>
    </rPh>
    <rPh sb="20" eb="22">
      <t>キュウジツ</t>
    </rPh>
    <rPh sb="23" eb="25">
      <t>レンドウ</t>
    </rPh>
    <phoneticPr fontId="1"/>
  </si>
  <si>
    <t>月</t>
    <rPh sb="0" eb="1">
      <t>ゲツ</t>
    </rPh>
    <phoneticPr fontId="1"/>
  </si>
  <si>
    <t>◎対象期間全体</t>
    <rPh sb="1" eb="3">
      <t>タイショウ</t>
    </rPh>
    <rPh sb="3" eb="5">
      <t>キカン</t>
    </rPh>
    <rPh sb="5" eb="7">
      <t>ゼンタイ</t>
    </rPh>
    <phoneticPr fontId="1"/>
  </si>
  <si>
    <t xml:space="preserve"> 休日取得計画</t>
    <rPh sb="1" eb="3">
      <t>キュウジツ</t>
    </rPh>
    <rPh sb="3" eb="5">
      <t>シュトク</t>
    </rPh>
    <rPh sb="5" eb="7">
      <t>ケイカク</t>
    </rPh>
    <phoneticPr fontId="1"/>
  </si>
  <si>
    <t>●</t>
  </si>
  <si>
    <t>発注者</t>
    <rPh sb="0" eb="3">
      <t>ハッチュウシャ</t>
    </rPh>
    <phoneticPr fontId="1"/>
  </si>
  <si>
    <t>火</t>
    <rPh sb="0" eb="1">
      <t>カ</t>
    </rPh>
    <phoneticPr fontId="1"/>
  </si>
  <si>
    <t>受注者</t>
    <rPh sb="0" eb="3">
      <t>ジュチュウシャ</t>
    </rPh>
    <phoneticPr fontId="1"/>
  </si>
  <si>
    <t>工期</t>
    <rPh sb="0" eb="2">
      <t>コウキ</t>
    </rPh>
    <phoneticPr fontId="1"/>
  </si>
  <si>
    <t>工事完成日</t>
    <rPh sb="0" eb="5">
      <t>コウジカンセイビ</t>
    </rPh>
    <phoneticPr fontId="1"/>
  </si>
  <si>
    <t>記入例</t>
    <rPh sb="0" eb="2">
      <t>キニュウ</t>
    </rPh>
    <rPh sb="2" eb="3">
      <t>レイ</t>
    </rPh>
    <phoneticPr fontId="1"/>
  </si>
  <si>
    <t>　 　→4週8休以上</t>
    <rPh sb="5" eb="6">
      <t>シュウ</t>
    </rPh>
    <rPh sb="7" eb="8">
      <t>ヤス</t>
    </rPh>
    <rPh sb="8" eb="10">
      <t>イジョウ</t>
    </rPh>
    <phoneticPr fontId="1"/>
  </si>
  <si>
    <t xml:space="preserve"> 休日取得実績</t>
    <rPh sb="1" eb="3">
      <t>キュウジツ</t>
    </rPh>
    <rPh sb="3" eb="5">
      <t>シュトク</t>
    </rPh>
    <rPh sb="5" eb="7">
      <t>ジッセキ</t>
    </rPh>
    <phoneticPr fontId="1"/>
  </si>
  <si>
    <t>９月→</t>
  </si>
  <si>
    <t>振替閉所日■</t>
    <rPh sb="0" eb="2">
      <t>フリカエ</t>
    </rPh>
    <rPh sb="2" eb="4">
      <t>ヘイショ</t>
    </rPh>
    <rPh sb="4" eb="5">
      <t>ヒ</t>
    </rPh>
    <phoneticPr fontId="1"/>
  </si>
  <si>
    <t>　・閉所率 28.5％以上</t>
    <rPh sb="2" eb="4">
      <t>ヘイショ</t>
    </rPh>
    <rPh sb="4" eb="5">
      <t>リツ</t>
    </rPh>
    <rPh sb="11" eb="13">
      <t>イジョウ</t>
    </rPh>
    <phoneticPr fontId="1"/>
  </si>
  <si>
    <t>工期の終期日</t>
    <rPh sb="0" eb="2">
      <t>コウキ</t>
    </rPh>
    <rPh sb="3" eb="5">
      <t>シュウキ</t>
    </rPh>
    <rPh sb="5" eb="6">
      <t>ヒ</t>
    </rPh>
    <phoneticPr fontId="1"/>
  </si>
  <si>
    <t>１０月→</t>
  </si>
  <si>
    <t>実績</t>
    <rPh sb="0" eb="2">
      <t>ジッセキ</t>
    </rPh>
    <phoneticPr fontId="1"/>
  </si>
  <si>
    <t>特記事項</t>
    <rPh sb="0" eb="2">
      <t>トッキ</t>
    </rPh>
    <rPh sb="2" eb="4">
      <t>ジコウ</t>
    </rPh>
    <phoneticPr fontId="1"/>
  </si>
  <si>
    <t>計画</t>
    <rPh sb="0" eb="2">
      <t>ケイカク</t>
    </rPh>
    <phoneticPr fontId="1"/>
  </si>
  <si>
    <t>工場製作</t>
    <rPh sb="0" eb="2">
      <t>コウジョウ</t>
    </rPh>
    <rPh sb="2" eb="4">
      <t>セイサク</t>
    </rPh>
    <phoneticPr fontId="1"/>
  </si>
  <si>
    <t>現場閉所
（現場休息）日</t>
    <rPh sb="0" eb="2">
      <t>ゲンバ</t>
    </rPh>
    <rPh sb="2" eb="4">
      <t>ヘイショ</t>
    </rPh>
    <rPh sb="6" eb="10">
      <t>ゲンバキュウソク</t>
    </rPh>
    <rPh sb="11" eb="12">
      <t>ビ</t>
    </rPh>
    <phoneticPr fontId="1"/>
  </si>
  <si>
    <t>曜日　</t>
    <rPh sb="0" eb="2">
      <t>ヨウビ</t>
    </rPh>
    <phoneticPr fontId="1"/>
  </si>
  <si>
    <t>－</t>
  </si>
  <si>
    <t>水</t>
    <rPh sb="0" eb="1">
      <t>スイ</t>
    </rPh>
    <phoneticPr fontId="1"/>
  </si>
  <si>
    <t>夏休</t>
    <rPh sb="0" eb="2">
      <t>ナツヤス</t>
    </rPh>
    <phoneticPr fontId="1"/>
  </si>
  <si>
    <t>工事着手日</t>
    <rPh sb="0" eb="2">
      <t>コウジ</t>
    </rPh>
    <rPh sb="2" eb="4">
      <t>チャクシュ</t>
    </rPh>
    <rPh sb="4" eb="5">
      <t>ビ</t>
    </rPh>
    <phoneticPr fontId="1"/>
  </si>
  <si>
    <t>凡例　：　閉所日（□：通常　■：振替等） 、 振替作業日（●）：　、　祝日・夏休・年末年始休・工場製作のみ期間等（－）</t>
    <rPh sb="0" eb="2">
      <t>ハンレイ</t>
    </rPh>
    <rPh sb="23" eb="25">
      <t>フリカエ</t>
    </rPh>
    <rPh sb="25" eb="28">
      <t>サギョウビ</t>
    </rPh>
    <rPh sb="35" eb="37">
      <t>シュクジツ</t>
    </rPh>
    <rPh sb="38" eb="40">
      <t>ナツヤス</t>
    </rPh>
    <rPh sb="41" eb="43">
      <t>ネンマツ</t>
    </rPh>
    <rPh sb="43" eb="45">
      <t>ネンシ</t>
    </rPh>
    <rPh sb="45" eb="46">
      <t>ヤス</t>
    </rPh>
    <rPh sb="47" eb="49">
      <t>コウジョウ</t>
    </rPh>
    <rPh sb="49" eb="51">
      <t>セイサク</t>
    </rPh>
    <rPh sb="53" eb="55">
      <t>キカン</t>
    </rPh>
    <rPh sb="55" eb="56">
      <t>トウ</t>
    </rPh>
    <phoneticPr fontId="1"/>
  </si>
  <si>
    <t>８月→</t>
  </si>
  <si>
    <t>様式２：休日取得実績書</t>
  </si>
  <si>
    <t xml:space="preserve">様式１：休日取得計画書 </t>
  </si>
  <si>
    <t>和光市○○学校地内</t>
    <rPh sb="0" eb="2">
      <t>ワコウ</t>
    </rPh>
    <rPh sb="5" eb="7">
      <t>ガッコウ</t>
    </rPh>
    <phoneticPr fontId="19"/>
  </si>
  <si>
    <t>（巡回パトロールのみ）</t>
  </si>
  <si>
    <t>工事完成予定日</t>
    <rPh sb="0" eb="4">
      <t>コウジカンセイ</t>
    </rPh>
    <rPh sb="4" eb="6">
      <t>ヨテイ</t>
    </rPh>
    <rPh sb="6" eb="7">
      <t>ヒ</t>
    </rPh>
    <phoneticPr fontId="1"/>
  </si>
  <si>
    <t>R5.7.1～R5.10.23</t>
  </si>
  <si>
    <r>
      <t>9/12</t>
    </r>
    <r>
      <rPr>
        <sz val="11"/>
        <color rgb="FFFF0000"/>
        <rFont val="ＭＳ Ｐゴシック"/>
      </rPr>
      <t>の振替作業②</t>
    </r>
    <rPh sb="5" eb="7">
      <t>フリカエ</t>
    </rPh>
    <rPh sb="7" eb="9">
      <t>サギョウ</t>
    </rPh>
    <phoneticPr fontId="1"/>
  </si>
  <si>
    <r>
      <t>祝日</t>
    </r>
    <r>
      <rPr>
        <sz val="11"/>
        <color indexed="10"/>
        <rFont val="ＭＳ Ｐゴシック"/>
      </rPr>
      <t>↓　</t>
    </r>
    <r>
      <rPr>
        <sz val="7"/>
        <color indexed="10"/>
        <rFont val="ＭＳ Ｐゴシック"/>
      </rPr>
      <t>9/20</t>
    </r>
    <r>
      <rPr>
        <sz val="11"/>
        <color indexed="10"/>
        <rFont val="ＭＳ Ｐゴシック"/>
      </rPr>
      <t>の振替閉所③</t>
    </r>
    <rPh sb="0" eb="1">
      <t>シュクジツ</t>
    </rPh>
    <rPh sb="9" eb="11">
      <t>フリカエ</t>
    </rPh>
    <rPh sb="11" eb="13">
      <t>ヘイショ</t>
    </rPh>
    <phoneticPr fontId="1"/>
  </si>
  <si>
    <r>
      <t>9/6</t>
    </r>
    <r>
      <rPr>
        <sz val="10"/>
        <color rgb="FFFF0000"/>
        <rFont val="ＭＳ Ｐゴシック"/>
      </rPr>
      <t>の振替閉所①</t>
    </r>
    <rPh sb="4" eb="6">
      <t>フリカエ</t>
    </rPh>
    <rPh sb="6" eb="8">
      <t>ヘイショ</t>
    </rPh>
    <phoneticPr fontId="1"/>
  </si>
  <si>
    <t>　・閉所率</t>
    <rPh sb="2" eb="4">
      <t>ヘイショリ</t>
    </rPh>
    <rPh sb="4" eb="5">
      <t>リツ</t>
    </rPh>
    <phoneticPr fontId="1"/>
  </si>
  <si>
    <t>　　　　　→4週8休以上</t>
    <rPh sb="7" eb="8">
      <t>シュウヤ</t>
    </rPh>
    <rPh sb="9" eb="10">
      <t>ヤスイ</t>
    </rPh>
    <rPh sb="10" eb="12">
      <t>イジョウ</t>
    </rPh>
    <phoneticPr fontId="1"/>
  </si>
  <si>
    <t>○○課所</t>
  </si>
  <si>
    <t>発注者</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</si>
</sst>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aaa"/>
    <numFmt numFmtId="177" formatCode="#,##0.0;[Red]\-#,##0.0"/>
  </numFmts>
  <fonts count="22">
    <font>
      <sz val="11"/>
      <color theme="1"/>
      <name val="游ゴシック"/>
      <family val="3"/>
    </font>
    <font>
      <sz val="6"/>
      <color auto="1"/>
      <name val="ＭＳ Ｐゴシック"/>
      <family val="3"/>
    </font>
    <font>
      <sz val="20"/>
      <color theme="1"/>
      <name val="游ゴシック"/>
      <family val="3"/>
    </font>
    <font>
      <sz val="16"/>
      <color theme="1"/>
      <name val="游ゴシック"/>
    </font>
    <font>
      <sz val="11"/>
      <color rgb="FFFF0000"/>
      <name val="游ゴシック"/>
      <family val="3"/>
    </font>
    <font>
      <sz val="10"/>
      <color theme="1"/>
      <name val="游ゴシック"/>
      <family val="3"/>
    </font>
    <font>
      <b/>
      <sz val="12"/>
      <color indexed="8"/>
      <name val="ＭＳ Ｐゴシック"/>
      <family val="3"/>
    </font>
    <font>
      <sz val="11"/>
      <color rgb="FF0070C0"/>
      <name val="游ゴシック"/>
      <family val="3"/>
    </font>
    <font>
      <sz val="7"/>
      <color rgb="FFFF0000"/>
      <name val="ＭＳ Ｐゴシック"/>
      <family val="3"/>
    </font>
    <font>
      <sz val="10"/>
      <color rgb="FFFF0000"/>
      <name val="ＭＳ Ｐゴシック"/>
      <family val="3"/>
    </font>
    <font>
      <sz val="11"/>
      <color rgb="FFFF0000"/>
      <name val="ＭＳ Ｐゴシック"/>
      <family val="3"/>
    </font>
    <font>
      <sz val="11"/>
      <color indexed="10"/>
      <name val="ＭＳ Ｐゴシック"/>
      <family val="3"/>
    </font>
    <font>
      <b/>
      <sz val="18"/>
      <color theme="1"/>
      <name val="游ゴシック"/>
      <family val="3"/>
    </font>
    <font>
      <sz val="11"/>
      <color rgb="FF0070C0"/>
      <name val="ＭＳ Ｐゴシック"/>
      <family val="3"/>
    </font>
    <font>
      <sz val="9"/>
      <color rgb="FFFF0000"/>
      <name val="ＭＳ Ｐゴシック"/>
      <family val="3"/>
    </font>
    <font>
      <sz val="11"/>
      <color indexed="30"/>
      <name val="ＭＳ Ｐゴシック"/>
      <family val="3"/>
    </font>
    <font>
      <b/>
      <sz val="11"/>
      <color rgb="FF0070C0"/>
      <name val="游ゴシック"/>
      <family val="3"/>
    </font>
    <font>
      <sz val="11"/>
      <color theme="1"/>
      <name val="游ゴシック"/>
      <family val="3"/>
    </font>
    <font>
      <b/>
      <sz val="11"/>
      <color rgb="FFFF0000"/>
      <name val="游ゴシック"/>
      <family val="3"/>
    </font>
    <font>
      <sz val="6"/>
      <color auto="1"/>
      <name val="游ゴシック"/>
      <family val="3"/>
    </font>
    <font>
      <sz val="18"/>
      <color theme="1"/>
      <name val="游ゴシック"/>
      <family val="3"/>
    </font>
    <font>
      <b/>
      <sz val="11"/>
      <color indexed="10"/>
      <name val="ＭＳ Ｐゴシック"/>
      <family val="3"/>
    </font>
  </fonts>
  <fills count="6">
    <fill>
      <patternFill patternType="none"/>
    </fill>
    <fill>
      <patternFill patternType="gray125"/>
    </fill>
    <fill>
      <patternFill patternType="solid">
        <fgColor theme="0" tint="-0.25"/>
        <bgColor indexed="64"/>
      </patternFill>
    </fill>
    <fill>
      <patternFill patternType="solid">
        <fgColor rgb="FFFFCCFF"/>
        <bgColor indexed="64"/>
      </patternFill>
    </fill>
    <fill>
      <patternFill patternType="solid">
        <fgColor rgb="FF99CCFF"/>
        <bgColor indexed="64"/>
      </patternFill>
    </fill>
    <fill>
      <patternFill patternType="solid">
        <fgColor rgb="FFCCFFFF"/>
        <bgColor indexed="64"/>
      </patternFill>
    </fill>
  </fills>
  <borders count="86">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right/>
      <top style="thin">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style="thick">
        <color indexed="64"/>
      </top>
      <bottom style="dotted">
        <color indexed="64"/>
      </bottom>
      <diagonal/>
    </border>
    <border>
      <left style="thin">
        <color indexed="64"/>
      </left>
      <right/>
      <top style="dotted">
        <color indexed="64"/>
      </top>
      <bottom style="thin">
        <color indexed="64"/>
      </bottom>
      <diagonal/>
    </border>
    <border>
      <left/>
      <right/>
      <top style="thick">
        <color indexed="64"/>
      </top>
      <bottom style="dotted">
        <color indexed="64"/>
      </bottom>
      <diagonal/>
    </border>
    <border>
      <left/>
      <right/>
      <top style="dotted">
        <color indexed="64"/>
      </top>
      <bottom style="thin">
        <color indexed="64"/>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top style="thin">
        <color indexed="64"/>
      </top>
      <bottom/>
      <diagonal/>
    </border>
    <border>
      <left style="thin">
        <color theme="1"/>
      </left>
      <right/>
      <top style="thick">
        <color indexed="64"/>
      </top>
      <bottom/>
      <diagonal/>
    </border>
    <border>
      <left style="thin">
        <color theme="1"/>
      </left>
      <right/>
      <top style="dotted">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dotted">
        <color indexed="64"/>
      </top>
      <bottom/>
      <diagonal/>
    </border>
    <border>
      <left/>
      <right style="thin">
        <color indexed="64"/>
      </right>
      <top style="thin">
        <color indexed="64"/>
      </top>
      <bottom style="thin">
        <color indexed="64"/>
      </bottom>
      <diagonal/>
    </border>
    <border>
      <left style="thin">
        <color theme="1"/>
      </left>
      <right style="thin">
        <color indexed="64"/>
      </right>
      <top style="thick">
        <color indexed="64"/>
      </top>
      <bottom/>
      <diagonal/>
    </border>
    <border>
      <left style="thin">
        <color theme="1"/>
      </left>
      <right style="thin">
        <color indexed="64"/>
      </right>
      <top style="dotted">
        <color indexed="64"/>
      </top>
      <bottom/>
      <diagonal/>
    </border>
    <border>
      <left/>
      <right style="thin">
        <color indexed="64"/>
      </right>
      <top style="thick">
        <color indexed="64"/>
      </top>
      <bottom style="dotted">
        <color theme="1"/>
      </bottom>
      <diagonal/>
    </border>
    <border>
      <left/>
      <right style="thin">
        <color indexed="64"/>
      </right>
      <top style="dotted">
        <color theme="1"/>
      </top>
      <bottom style="thin">
        <color indexed="64"/>
      </bottom>
      <diagonal/>
    </border>
    <border>
      <left style="thin">
        <color indexed="64"/>
      </left>
      <right style="thin">
        <color indexed="64"/>
      </right>
      <top style="thick">
        <color indexed="64"/>
      </top>
      <bottom style="dotted">
        <color theme="1"/>
      </bottom>
      <diagonal/>
    </border>
    <border>
      <left style="thin">
        <color indexed="64"/>
      </left>
      <right style="thin">
        <color indexed="64"/>
      </right>
      <top style="dotted">
        <color theme="1"/>
      </top>
      <bottom style="thin">
        <color indexed="64"/>
      </bottom>
      <diagonal/>
    </border>
    <border>
      <left style="thin">
        <color indexed="64"/>
      </left>
      <right/>
      <top style="thick">
        <color indexed="64"/>
      </top>
      <bottom style="dotted">
        <color theme="1"/>
      </bottom>
      <diagonal/>
    </border>
    <border>
      <left style="thin">
        <color indexed="64"/>
      </left>
      <right/>
      <top style="dotted">
        <color theme="1"/>
      </top>
      <bottom style="thin">
        <color indexed="64"/>
      </bottom>
      <diagonal/>
    </border>
    <border>
      <left/>
      <right style="thin">
        <color indexed="64"/>
      </right>
      <top style="thin">
        <color indexed="64"/>
      </top>
      <bottom/>
      <diagonal/>
    </border>
    <border>
      <left/>
      <right/>
      <top style="dotted">
        <color indexed="64"/>
      </top>
      <bottom/>
      <diagonal/>
    </border>
    <border>
      <left/>
      <right style="thin">
        <color rgb="FFFF0000"/>
      </right>
      <top style="thin">
        <color indexed="64"/>
      </top>
      <bottom/>
      <diagonal/>
    </border>
    <border>
      <left/>
      <right style="thin">
        <color rgb="FFFF0000"/>
      </right>
      <top/>
      <bottom/>
      <diagonal/>
    </border>
    <border>
      <left/>
      <right style="thin">
        <color rgb="FFFF0000"/>
      </right>
      <top/>
      <bottom style="thick">
        <color indexed="64"/>
      </bottom>
      <diagonal/>
    </border>
    <border>
      <left/>
      <right style="thin">
        <color indexed="64"/>
      </right>
      <top style="dotted">
        <color indexed="64"/>
      </top>
      <bottom/>
      <diagonal/>
    </border>
    <border>
      <left/>
      <right style="thin">
        <color indexed="64"/>
      </right>
      <top/>
      <bottom/>
      <diagonal/>
    </border>
    <border>
      <left/>
      <right style="thin">
        <color indexed="64"/>
      </right>
      <top/>
      <bottom style="thick">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rgb="FFFF0000"/>
      </right>
      <top style="thick">
        <color indexed="64"/>
      </top>
      <bottom/>
      <diagonal/>
    </border>
    <border>
      <left style="thin">
        <color indexed="64"/>
      </left>
      <right style="thin">
        <color rgb="FFFF0000"/>
      </right>
      <top style="dotted">
        <color indexed="64"/>
      </top>
      <bottom/>
      <diagonal/>
    </border>
    <border>
      <left style="thin">
        <color rgb="FFFF0000"/>
      </left>
      <right/>
      <top style="thick">
        <color indexed="64"/>
      </top>
      <bottom/>
      <diagonal/>
    </border>
    <border>
      <left style="thin">
        <color rgb="FFFF0000"/>
      </left>
      <right/>
      <top style="dotted">
        <color indexed="64"/>
      </top>
      <bottom/>
      <diagonal/>
    </border>
    <border>
      <left style="thin">
        <color rgb="FFFF0000"/>
      </left>
      <right/>
      <top style="thin">
        <color indexed="64"/>
      </top>
      <bottom/>
      <diagonal/>
    </border>
    <border>
      <left style="thin">
        <color rgb="FFFF0000"/>
      </left>
      <right/>
      <top/>
      <bottom/>
      <diagonal/>
    </border>
    <border>
      <left style="thin">
        <color rgb="FFFF0000"/>
      </left>
      <right/>
      <top/>
      <bottom style="thick">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rgb="FFFF0000"/>
      </right>
      <top style="thick">
        <color indexed="64"/>
      </top>
      <bottom/>
      <diagonal/>
    </border>
    <border>
      <left style="thin">
        <color indexed="64"/>
      </left>
      <right style="thick">
        <color rgb="FFFF0000"/>
      </right>
      <top style="dotted">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ck">
        <color indexed="64"/>
      </bottom>
      <diagonal/>
    </border>
    <border>
      <left style="thick">
        <color indexed="64"/>
      </left>
      <right/>
      <top/>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238">
    <xf numFmtId="0" fontId="0" fillId="0" borderId="0" xfId="0">
      <alignment vertical="center"/>
    </xf>
    <xf numFmtId="0" fontId="0" fillId="0" borderId="0" xfId="0" applyBorder="1">
      <alignment vertical="center"/>
    </xf>
    <xf numFmtId="0" fontId="2" fillId="0" borderId="0" xfId="0" applyFont="1" applyAlignment="1">
      <alignment horizontal="center" vertical="center" shrinkToFit="1"/>
    </xf>
    <xf numFmtId="0" fontId="3" fillId="0" borderId="0" xfId="0" applyFont="1">
      <alignmen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 xfId="0" applyFont="1" applyBorder="1" applyAlignment="1">
      <alignment horizontal="center" vertical="center" textRotation="255" shrinkToFit="1"/>
    </xf>
    <xf numFmtId="0" fontId="0" fillId="0" borderId="4" xfId="0" applyFont="1" applyBorder="1" applyAlignment="1">
      <alignment horizontal="center" vertical="center" textRotation="255" shrinkToFit="1"/>
    </xf>
    <xf numFmtId="0" fontId="0" fillId="0" borderId="5" xfId="0" applyFont="1" applyBorder="1" applyAlignment="1">
      <alignment horizontal="center" vertical="center" textRotation="255" shrinkToFit="1"/>
    </xf>
    <xf numFmtId="0" fontId="0" fillId="0" borderId="6" xfId="0" applyBorder="1" applyAlignment="1">
      <alignment vertical="center"/>
    </xf>
    <xf numFmtId="0" fontId="4" fillId="0" borderId="6" xfId="0" applyFont="1" applyBorder="1" applyAlignment="1">
      <alignment horizontal="right" vertical="center"/>
    </xf>
    <xf numFmtId="0" fontId="0" fillId="0" borderId="0" xfId="0" applyAlignment="1">
      <alignment horizontal="center" vertical="center"/>
    </xf>
    <xf numFmtId="0" fontId="0" fillId="0" borderId="0" xfId="0" applyFill="1" applyBorder="1" applyAlignment="1">
      <alignment horizontal="center" vertical="center"/>
    </xf>
    <xf numFmtId="0" fontId="5" fillId="0" borderId="7" xfId="0" applyFont="1" applyBorder="1" applyAlignment="1">
      <alignment horizontal="distributed" vertical="center"/>
    </xf>
    <xf numFmtId="0" fontId="0" fillId="0" borderId="8" xfId="0" applyBorder="1" applyAlignment="1">
      <alignment horizontal="right" vertical="center"/>
    </xf>
    <xf numFmtId="0" fontId="0" fillId="0" borderId="9" xfId="0" applyBorder="1" applyAlignment="1">
      <alignment horizontal="right"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9" xfId="0" applyFont="1" applyBorder="1" applyAlignment="1">
      <alignment horizontal="center" vertical="center"/>
    </xf>
    <xf numFmtId="0" fontId="4" fillId="0" borderId="20" xfId="0" applyFont="1" applyBorder="1" applyAlignment="1">
      <alignment horizontal="center" vertical="center"/>
    </xf>
    <xf numFmtId="0" fontId="7" fillId="0" borderId="21" xfId="0" applyFont="1" applyBorder="1" applyAlignment="1">
      <alignment horizontal="center" vertical="center"/>
    </xf>
    <xf numFmtId="0" fontId="4" fillId="0" borderId="22" xfId="0" applyFont="1" applyBorder="1" applyAlignment="1">
      <alignment horizontal="center" vertical="center"/>
    </xf>
    <xf numFmtId="0" fontId="0" fillId="0" borderId="0" xfId="0" applyFill="1">
      <alignment vertical="center"/>
    </xf>
    <xf numFmtId="0" fontId="0" fillId="0" borderId="11" xfId="0" applyFont="1" applyBorder="1">
      <alignment vertical="center"/>
    </xf>
    <xf numFmtId="0" fontId="0" fillId="2" borderId="23" xfId="0" applyFill="1" applyBorder="1" applyAlignment="1">
      <alignment vertical="center"/>
    </xf>
    <xf numFmtId="176" fontId="0" fillId="0" borderId="24" xfId="0" applyNumberFormat="1" applyFill="1" applyBorder="1" applyAlignment="1">
      <alignment horizontal="center" vertical="center"/>
    </xf>
    <xf numFmtId="0" fontId="0" fillId="0" borderId="25" xfId="0" applyFill="1" applyBorder="1" applyAlignment="1">
      <alignment horizontal="center" vertical="center"/>
    </xf>
    <xf numFmtId="0" fontId="7"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7" fillId="0" borderId="28" xfId="0" applyFont="1" applyFill="1" applyBorder="1" applyAlignment="1">
      <alignment horizontal="center" vertical="top" wrapText="1"/>
    </xf>
    <xf numFmtId="0" fontId="7" fillId="0" borderId="29" xfId="0" applyFont="1" applyFill="1" applyBorder="1" applyAlignment="1">
      <alignment horizontal="center" vertical="top" wrapText="1"/>
    </xf>
    <xf numFmtId="0" fontId="7" fillId="0" borderId="30" xfId="0" applyFont="1" applyFill="1" applyBorder="1" applyAlignment="1">
      <alignment horizontal="center" vertical="top" wrapText="1"/>
    </xf>
    <xf numFmtId="0" fontId="0" fillId="2" borderId="1" xfId="0" applyFill="1" applyBorder="1" applyAlignment="1">
      <alignment vertical="center"/>
    </xf>
    <xf numFmtId="176" fontId="0" fillId="0" borderId="31" xfId="0" applyNumberFormat="1" applyFill="1" applyBorder="1" applyAlignment="1">
      <alignment horizontal="center" vertical="center"/>
    </xf>
    <xf numFmtId="0" fontId="0" fillId="0" borderId="12" xfId="0" applyBorder="1" applyAlignment="1">
      <alignment horizontal="center" vertical="center"/>
    </xf>
    <xf numFmtId="0" fontId="7" fillId="0" borderId="10"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33" xfId="0" applyFill="1" applyBorder="1" applyAlignment="1">
      <alignment horizontal="center" vertical="top" wrapText="1"/>
    </xf>
    <xf numFmtId="0" fontId="0" fillId="0" borderId="34" xfId="0" applyFill="1" applyBorder="1" applyAlignment="1">
      <alignment horizontal="center" vertical="top" wrapText="1"/>
    </xf>
    <xf numFmtId="0" fontId="0" fillId="0" borderId="35" xfId="0" applyFill="1" applyBorder="1" applyAlignment="1">
      <alignment horizontal="center" vertical="top" wrapText="1"/>
    </xf>
    <xf numFmtId="0" fontId="7"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0" fillId="0" borderId="7" xfId="0" applyFont="1" applyBorder="1">
      <alignment vertical="center"/>
    </xf>
    <xf numFmtId="0" fontId="0" fillId="2" borderId="8" xfId="0" applyFill="1" applyBorder="1" applyAlignment="1">
      <alignment vertical="center"/>
    </xf>
    <xf numFmtId="176" fontId="0" fillId="0" borderId="38" xfId="0" applyNumberFormat="1" applyFont="1" applyFill="1" applyBorder="1" applyAlignment="1">
      <alignment horizontal="center" vertical="center"/>
    </xf>
    <xf numFmtId="0" fontId="0" fillId="3" borderId="28" xfId="0" applyFill="1" applyBorder="1" applyAlignment="1">
      <alignment horizontal="center" vertical="center"/>
    </xf>
    <xf numFmtId="0" fontId="7"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7" fillId="3" borderId="33" xfId="0" applyFont="1" applyFill="1" applyBorder="1" applyAlignment="1">
      <alignment horizontal="center" vertical="top" wrapText="1"/>
    </xf>
    <xf numFmtId="0" fontId="7" fillId="3" borderId="34" xfId="0" applyFont="1" applyFill="1" applyBorder="1" applyAlignment="1">
      <alignment horizontal="center" vertical="top" wrapText="1"/>
    </xf>
    <xf numFmtId="0" fontId="7" fillId="3" borderId="35" xfId="0" applyFont="1" applyFill="1" applyBorder="1" applyAlignment="1">
      <alignment horizontal="center" vertical="top" wrapText="1"/>
    </xf>
    <xf numFmtId="0" fontId="7" fillId="3" borderId="10"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top" wrapText="1"/>
    </xf>
    <xf numFmtId="0" fontId="4" fillId="3" borderId="34" xfId="0" applyFont="1" applyFill="1" applyBorder="1" applyAlignment="1">
      <alignment horizontal="center" vertical="top" wrapText="1"/>
    </xf>
    <xf numFmtId="0" fontId="4" fillId="3" borderId="35" xfId="0" applyFont="1" applyFill="1" applyBorder="1" applyAlignment="1">
      <alignment horizontal="center" vertical="top" wrapText="1"/>
    </xf>
    <xf numFmtId="0" fontId="7"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0" fillId="0" borderId="7" xfId="0" applyFont="1" applyBorder="1" applyAlignment="1">
      <alignment horizontal="right" vertical="center"/>
    </xf>
    <xf numFmtId="0" fontId="0" fillId="2" borderId="8" xfId="0" applyFill="1" applyBorder="1" applyAlignment="1">
      <alignment horizontal="center" vertical="center"/>
    </xf>
    <xf numFmtId="0" fontId="0" fillId="3" borderId="33" xfId="0" applyFill="1" applyBorder="1" applyAlignment="1">
      <alignment horizontal="center" vertical="center"/>
    </xf>
    <xf numFmtId="0" fontId="7"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0" fillId="3" borderId="33" xfId="0" applyFill="1" applyBorder="1" applyAlignment="1">
      <alignment horizontal="center" vertical="top" wrapText="1"/>
    </xf>
    <xf numFmtId="0" fontId="0" fillId="3" borderId="34" xfId="0" applyFill="1" applyBorder="1" applyAlignment="1">
      <alignment horizontal="center" vertical="top" wrapText="1"/>
    </xf>
    <xf numFmtId="0" fontId="0" fillId="3" borderId="35" xfId="0" applyFill="1" applyBorder="1" applyAlignment="1">
      <alignment horizontal="center" vertical="top" wrapText="1"/>
    </xf>
    <xf numFmtId="0" fontId="7" fillId="3" borderId="43" xfId="0" applyFont="1" applyFill="1" applyBorder="1" applyAlignment="1">
      <alignment horizontal="center" vertical="center"/>
    </xf>
    <xf numFmtId="0" fontId="2" fillId="0" borderId="0" xfId="0" applyFont="1" applyAlignment="1">
      <alignment vertical="center"/>
    </xf>
    <xf numFmtId="0" fontId="0" fillId="0" borderId="33" xfId="0" applyFill="1" applyBorder="1" applyAlignment="1">
      <alignment horizontal="center" vertical="center"/>
    </xf>
    <xf numFmtId="0" fontId="7" fillId="0" borderId="36" xfId="0" quotePrefix="1" applyFont="1" applyFill="1" applyBorder="1" applyAlignment="1">
      <alignment horizontal="center" vertical="center"/>
    </xf>
    <xf numFmtId="0" fontId="4" fillId="0" borderId="37" xfId="0" quotePrefix="1" applyFont="1" applyFill="1" applyBorder="1" applyAlignment="1">
      <alignment horizontal="center" vertical="center"/>
    </xf>
    <xf numFmtId="0" fontId="7" fillId="0" borderId="33" xfId="0" applyFont="1" applyFill="1" applyBorder="1" applyAlignment="1">
      <alignment horizontal="center" vertical="top" wrapText="1"/>
    </xf>
    <xf numFmtId="0" fontId="7" fillId="0" borderId="34" xfId="0" applyFont="1" applyFill="1" applyBorder="1" applyAlignment="1">
      <alignment horizontal="center" vertical="top" wrapText="1"/>
    </xf>
    <xf numFmtId="0" fontId="7" fillId="0" borderId="35" xfId="0" applyFont="1" applyFill="1" applyBorder="1" applyAlignment="1">
      <alignment horizontal="center" vertical="top" wrapText="1"/>
    </xf>
    <xf numFmtId="0" fontId="7"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8" fillId="0" borderId="33" xfId="0" applyFont="1" applyFill="1" applyBorder="1" applyAlignment="1">
      <alignment horizontal="center" vertical="top" wrapText="1"/>
    </xf>
    <xf numFmtId="0" fontId="9" fillId="0" borderId="34" xfId="0" applyFont="1" applyFill="1" applyBorder="1" applyAlignment="1">
      <alignment horizontal="center" vertical="top" wrapText="1"/>
    </xf>
    <xf numFmtId="0" fontId="9" fillId="0" borderId="35" xfId="0" applyFont="1" applyFill="1" applyBorder="1" applyAlignment="1">
      <alignment horizontal="center" vertical="top" wrapText="1"/>
    </xf>
    <xf numFmtId="0" fontId="7" fillId="0" borderId="45" xfId="0" applyFont="1" applyFill="1" applyBorder="1" applyAlignment="1">
      <alignment horizontal="center" vertical="center"/>
    </xf>
    <xf numFmtId="0" fontId="4" fillId="0" borderId="46" xfId="0" applyFont="1" applyFill="1" applyBorder="1" applyAlignment="1">
      <alignment horizontal="center" vertical="center"/>
    </xf>
    <xf numFmtId="176" fontId="0" fillId="0" borderId="8" xfId="0" applyNumberFormat="1" applyFont="1" applyFill="1" applyBorder="1" applyAlignment="1">
      <alignment horizontal="center" vertical="center"/>
    </xf>
    <xf numFmtId="0" fontId="7" fillId="0" borderId="10" xfId="0" quotePrefix="1" applyFont="1" applyFill="1" applyBorder="1" applyAlignment="1">
      <alignment horizontal="center" vertical="center"/>
    </xf>
    <xf numFmtId="0" fontId="4" fillId="0" borderId="32" xfId="0" quotePrefix="1" applyFont="1" applyFill="1" applyBorder="1" applyAlignment="1">
      <alignment horizontal="center" vertical="center"/>
    </xf>
    <xf numFmtId="0" fontId="7" fillId="0" borderId="12"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14" xfId="0" applyFont="1" applyFill="1" applyBorder="1" applyAlignment="1">
      <alignment horizontal="center" vertical="top" wrapText="1"/>
    </xf>
    <xf numFmtId="0" fontId="0" fillId="0" borderId="12" xfId="0" applyFill="1"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4" fillId="0" borderId="33" xfId="0" applyFont="1" applyFill="1" applyBorder="1" applyAlignment="1">
      <alignment horizontal="center" vertical="top" wrapText="1"/>
    </xf>
    <xf numFmtId="0" fontId="4" fillId="0" borderId="34" xfId="0" applyFont="1" applyFill="1" applyBorder="1" applyAlignment="1">
      <alignment horizontal="center" vertical="top" wrapText="1"/>
    </xf>
    <xf numFmtId="0" fontId="4" fillId="0" borderId="35" xfId="0" applyFont="1" applyFill="1" applyBorder="1" applyAlignment="1">
      <alignment horizontal="center" vertical="top" wrapText="1"/>
    </xf>
    <xf numFmtId="0" fontId="10" fillId="3" borderId="33"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35" xfId="0" applyFont="1" applyFill="1" applyBorder="1" applyAlignment="1">
      <alignment horizontal="center" vertical="top" wrapText="1"/>
    </xf>
    <xf numFmtId="0" fontId="0" fillId="2" borderId="38" xfId="0" applyFill="1" applyBorder="1" applyAlignment="1">
      <alignment vertical="center"/>
    </xf>
    <xf numFmtId="0" fontId="0" fillId="0" borderId="47" xfId="0" applyFill="1" applyBorder="1" applyAlignment="1">
      <alignment horizontal="center" vertical="center"/>
    </xf>
    <xf numFmtId="0" fontId="7" fillId="0" borderId="6" xfId="0" quotePrefix="1" applyFont="1" applyFill="1" applyBorder="1" applyAlignment="1">
      <alignment horizontal="center" vertical="center"/>
    </xf>
    <xf numFmtId="0" fontId="4" fillId="0" borderId="48" xfId="0" quotePrefix="1" applyFont="1" applyFill="1" applyBorder="1" applyAlignment="1">
      <alignment horizontal="center" vertical="center"/>
    </xf>
    <xf numFmtId="0" fontId="7" fillId="0" borderId="49" xfId="0" applyFont="1" applyFill="1" applyBorder="1" applyAlignment="1">
      <alignment horizontal="center" vertical="top" wrapText="1"/>
    </xf>
    <xf numFmtId="0" fontId="7" fillId="0" borderId="50" xfId="0" applyFont="1" applyFill="1" applyBorder="1" applyAlignment="1">
      <alignment horizontal="center" vertical="top" wrapText="1"/>
    </xf>
    <xf numFmtId="0" fontId="7" fillId="0" borderId="51" xfId="0" applyFont="1" applyFill="1" applyBorder="1" applyAlignment="1">
      <alignment horizontal="center" vertical="top" wrapText="1"/>
    </xf>
    <xf numFmtId="0" fontId="7" fillId="0" borderId="17" xfId="0" applyFont="1" applyFill="1" applyBorder="1" applyAlignment="1">
      <alignment horizontal="center" vertical="center"/>
    </xf>
    <xf numFmtId="0" fontId="4" fillId="0" borderId="52" xfId="0" applyFont="1" applyFill="1" applyBorder="1" applyAlignment="1">
      <alignment horizontal="center" vertical="center"/>
    </xf>
    <xf numFmtId="0" fontId="11" fillId="0" borderId="47" xfId="0" applyFont="1" applyBorder="1" applyAlignment="1">
      <alignment horizontal="center" vertical="top" wrapText="1"/>
    </xf>
    <xf numFmtId="0" fontId="11" fillId="0" borderId="53" xfId="0" applyFont="1" applyBorder="1" applyAlignment="1">
      <alignment horizontal="center" vertical="top" wrapText="1"/>
    </xf>
    <xf numFmtId="0" fontId="11" fillId="0" borderId="54" xfId="0" applyFont="1" applyBorder="1" applyAlignment="1">
      <alignment horizontal="center" vertical="top" wrapText="1"/>
    </xf>
    <xf numFmtId="0" fontId="0" fillId="0" borderId="47" xfId="0" applyFill="1" applyBorder="1" applyAlignment="1">
      <alignment horizontal="center" vertical="top" wrapText="1"/>
    </xf>
    <xf numFmtId="0" fontId="0" fillId="0" borderId="53" xfId="0" applyFill="1" applyBorder="1" applyAlignment="1">
      <alignment horizontal="center" vertical="top" wrapText="1"/>
    </xf>
    <xf numFmtId="0" fontId="0" fillId="0" borderId="54" xfId="0" applyFill="1" applyBorder="1" applyAlignment="1">
      <alignment horizontal="center" vertical="top" wrapText="1"/>
    </xf>
    <xf numFmtId="0" fontId="12" fillId="4" borderId="55" xfId="0" applyFont="1" applyFill="1" applyBorder="1" applyAlignment="1">
      <alignment horizontal="center" vertical="center"/>
    </xf>
    <xf numFmtId="0" fontId="8" fillId="3" borderId="33" xfId="0" applyFont="1" applyFill="1" applyBorder="1" applyAlignment="1">
      <alignment horizontal="center" vertical="top" wrapText="1"/>
    </xf>
    <xf numFmtId="0" fontId="12" fillId="4" borderId="56" xfId="0" applyFont="1" applyFill="1" applyBorder="1" applyAlignment="1">
      <alignment horizontal="center" vertical="center"/>
    </xf>
    <xf numFmtId="0" fontId="0" fillId="0" borderId="33" xfId="0" quotePrefix="1" applyFill="1" applyBorder="1" applyAlignment="1">
      <alignment horizontal="center" vertical="top" wrapText="1"/>
    </xf>
    <xf numFmtId="0" fontId="0" fillId="0" borderId="34" xfId="0" quotePrefix="1" applyFill="1" applyBorder="1" applyAlignment="1">
      <alignment horizontal="center" vertical="top" wrapText="1"/>
    </xf>
    <xf numFmtId="0" fontId="0" fillId="0" borderId="35" xfId="0" quotePrefix="1" applyFill="1" applyBorder="1" applyAlignment="1">
      <alignment horizontal="center" vertical="top" wrapText="1"/>
    </xf>
    <xf numFmtId="0" fontId="4" fillId="0" borderId="33" xfId="0" quotePrefix="1" applyFont="1" applyFill="1" applyBorder="1" applyAlignment="1">
      <alignment horizontal="center" vertical="top" wrapText="1"/>
    </xf>
    <xf numFmtId="0" fontId="4" fillId="0" borderId="34" xfId="0" quotePrefix="1" applyFont="1" applyFill="1" applyBorder="1" applyAlignment="1">
      <alignment horizontal="center" vertical="top" wrapText="1"/>
    </xf>
    <xf numFmtId="0" fontId="4" fillId="0" borderId="35" xfId="0" quotePrefix="1" applyFont="1" applyFill="1" applyBorder="1" applyAlignment="1">
      <alignment horizontal="center" vertical="top" wrapText="1"/>
    </xf>
    <xf numFmtId="0" fontId="12" fillId="4" borderId="57" xfId="0" applyFont="1" applyFill="1" applyBorder="1" applyAlignment="1">
      <alignment horizontal="center" vertical="center"/>
    </xf>
    <xf numFmtId="0" fontId="7"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13" fillId="0" borderId="33" xfId="0" applyFont="1" applyFill="1" applyBorder="1" applyAlignment="1">
      <alignment horizontal="center" vertical="top" wrapText="1"/>
    </xf>
    <xf numFmtId="0" fontId="13" fillId="0" borderId="34" xfId="0" applyFont="1" applyFill="1" applyBorder="1" applyAlignment="1">
      <alignment horizontal="center" vertical="top" wrapText="1"/>
    </xf>
    <xf numFmtId="0" fontId="13" fillId="0" borderId="35" xfId="0" applyFont="1" applyFill="1" applyBorder="1" applyAlignment="1">
      <alignment horizontal="center" vertical="top" wrapText="1"/>
    </xf>
    <xf numFmtId="0" fontId="7"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0" fillId="0" borderId="62" xfId="0" applyFill="1" applyBorder="1" applyAlignment="1">
      <alignment horizontal="center" vertical="top" wrapText="1"/>
    </xf>
    <xf numFmtId="0" fontId="0" fillId="0" borderId="63" xfId="0" applyFill="1" applyBorder="1" applyAlignment="1">
      <alignment horizontal="center" vertical="top" wrapText="1"/>
    </xf>
    <xf numFmtId="0" fontId="0" fillId="0" borderId="64" xfId="0" applyFill="1" applyBorder="1" applyAlignment="1">
      <alignment horizontal="center" vertical="top" wrapText="1"/>
    </xf>
    <xf numFmtId="0" fontId="0" fillId="0" borderId="65" xfId="0" applyFill="1" applyBorder="1" applyAlignment="1">
      <alignment horizontal="center" vertical="top" wrapText="1"/>
    </xf>
    <xf numFmtId="0" fontId="0" fillId="0" borderId="66" xfId="0" applyFill="1" applyBorder="1" applyAlignment="1">
      <alignment horizontal="center" vertical="top" wrapText="1"/>
    </xf>
    <xf numFmtId="0" fontId="0" fillId="0" borderId="67" xfId="0" applyFill="1" applyBorder="1" applyAlignment="1">
      <alignment horizontal="center" vertical="top" wrapText="1"/>
    </xf>
    <xf numFmtId="0" fontId="7" fillId="0" borderId="17" xfId="0" quotePrefix="1" applyFont="1" applyFill="1" applyBorder="1" applyAlignment="1">
      <alignment horizontal="center" vertical="center"/>
    </xf>
    <xf numFmtId="0" fontId="4" fillId="0" borderId="52" xfId="0" quotePrefix="1" applyFont="1" applyFill="1" applyBorder="1" applyAlignment="1">
      <alignment horizontal="center" vertical="center"/>
    </xf>
    <xf numFmtId="0" fontId="4" fillId="0" borderId="47" xfId="0" quotePrefix="1" applyFont="1" applyFill="1" applyBorder="1" applyAlignment="1">
      <alignment horizontal="center" vertical="top" wrapText="1"/>
    </xf>
    <xf numFmtId="0" fontId="4" fillId="0" borderId="53" xfId="0" quotePrefix="1" applyFont="1" applyFill="1" applyBorder="1" applyAlignment="1">
      <alignment horizontal="center" vertical="top" wrapText="1"/>
    </xf>
    <xf numFmtId="0" fontId="4" fillId="0" borderId="54" xfId="0" quotePrefix="1" applyFont="1" applyFill="1" applyBorder="1" applyAlignment="1">
      <alignment horizontal="center" vertical="top" wrapText="1"/>
    </xf>
    <xf numFmtId="0" fontId="14" fillId="3" borderId="33" xfId="0" applyFont="1" applyFill="1" applyBorder="1" applyAlignment="1">
      <alignment horizontal="center" vertical="top" textRotation="255" wrapText="1"/>
    </xf>
    <xf numFmtId="0" fontId="14" fillId="3" borderId="34" xfId="0" applyFont="1" applyFill="1" applyBorder="1" applyAlignment="1">
      <alignment horizontal="center" vertical="top" textRotation="255" wrapText="1"/>
    </xf>
    <xf numFmtId="0" fontId="14" fillId="3" borderId="35" xfId="0" applyFont="1" applyFill="1" applyBorder="1" applyAlignment="1">
      <alignment horizontal="center" vertical="top" textRotation="255" wrapText="1"/>
    </xf>
    <xf numFmtId="0" fontId="0" fillId="0" borderId="0" xfId="0" applyFill="1" applyBorder="1" applyAlignment="1">
      <alignment horizontal="left" vertical="center" shrinkToFit="1"/>
    </xf>
    <xf numFmtId="0" fontId="15" fillId="0" borderId="33" xfId="0" quotePrefix="1" applyFont="1" applyFill="1" applyBorder="1" applyAlignment="1">
      <alignment horizontal="center" vertical="top" wrapText="1"/>
    </xf>
    <xf numFmtId="0" fontId="0" fillId="0" borderId="68" xfId="0" applyFill="1" applyBorder="1" applyAlignment="1">
      <alignment horizontal="center" vertical="center"/>
    </xf>
    <xf numFmtId="0" fontId="7"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0" fillId="0" borderId="71" xfId="0" applyFill="1" applyBorder="1" applyAlignment="1">
      <alignment horizontal="center" vertical="top" wrapText="1"/>
    </xf>
    <xf numFmtId="0" fontId="0" fillId="0" borderId="72" xfId="0" applyFill="1" applyBorder="1" applyAlignment="1">
      <alignment horizontal="center" vertical="top" wrapText="1"/>
    </xf>
    <xf numFmtId="0" fontId="0" fillId="0" borderId="73" xfId="0" applyFill="1" applyBorder="1" applyAlignment="1">
      <alignment horizontal="center" vertical="top" wrapText="1"/>
    </xf>
    <xf numFmtId="0" fontId="0" fillId="0" borderId="74" xfId="0" applyFill="1" applyBorder="1" applyAlignment="1">
      <alignment horizontal="center" vertical="top" wrapText="1"/>
    </xf>
    <xf numFmtId="0" fontId="0" fillId="0" borderId="75" xfId="0" applyFill="1" applyBorder="1" applyAlignment="1">
      <alignment horizontal="center" vertical="top" wrapText="1"/>
    </xf>
    <xf numFmtId="0" fontId="0" fillId="0" borderId="76" xfId="0" applyFill="1" applyBorder="1" applyAlignment="1">
      <alignment horizontal="center" vertical="top" wrapText="1"/>
    </xf>
    <xf numFmtId="0" fontId="0" fillId="0" borderId="0" xfId="0" applyFill="1" applyBorder="1" applyAlignment="1">
      <alignment horizontal="right" vertical="center"/>
    </xf>
    <xf numFmtId="0" fontId="7" fillId="0" borderId="77" xfId="0" applyFont="1" applyBorder="1">
      <alignment vertical="center"/>
    </xf>
    <xf numFmtId="0" fontId="0" fillId="0" borderId="77" xfId="0" applyBorder="1">
      <alignment vertical="center"/>
    </xf>
    <xf numFmtId="0" fontId="4" fillId="0" borderId="77" xfId="0" applyFont="1" applyBorder="1">
      <alignment vertical="center"/>
    </xf>
    <xf numFmtId="0" fontId="0" fillId="0" borderId="77" xfId="0" applyFill="1" applyBorder="1">
      <alignment vertical="center"/>
    </xf>
    <xf numFmtId="0" fontId="0" fillId="0" borderId="0" xfId="0" applyFill="1" applyBorder="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7" fillId="0" borderId="1" xfId="0" applyFont="1" applyBorder="1" applyAlignment="1">
      <alignment vertical="center"/>
    </xf>
    <xf numFmtId="0" fontId="7" fillId="0" borderId="12" xfId="0" applyFont="1"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4" fillId="0" borderId="1" xfId="0" applyFont="1" applyBorder="1" applyAlignment="1">
      <alignment vertical="center"/>
    </xf>
    <xf numFmtId="0" fontId="4" fillId="0" borderId="12" xfId="0" applyFont="1" applyBorder="1" applyAlignment="1">
      <alignment vertical="center"/>
    </xf>
    <xf numFmtId="0" fontId="7" fillId="0" borderId="8" xfId="0" applyFont="1" applyBorder="1" applyAlignment="1">
      <alignment vertical="center"/>
    </xf>
    <xf numFmtId="0" fontId="7" fillId="0" borderId="15" xfId="0" applyFont="1" applyBorder="1" applyAlignment="1">
      <alignment vertical="center"/>
    </xf>
    <xf numFmtId="0" fontId="0" fillId="0" borderId="80" xfId="0" applyBorder="1" applyAlignment="1">
      <alignment vertical="center"/>
    </xf>
    <xf numFmtId="0" fontId="0" fillId="0" borderId="9" xfId="0" applyBorder="1" applyAlignment="1">
      <alignment vertical="center"/>
    </xf>
    <xf numFmtId="0" fontId="4" fillId="0" borderId="8" xfId="0" applyFont="1" applyBorder="1" applyAlignment="1">
      <alignment vertical="center"/>
    </xf>
    <xf numFmtId="0" fontId="4" fillId="0" borderId="15" xfId="0" applyFont="1" applyBorder="1" applyAlignment="1">
      <alignment vertical="center"/>
    </xf>
    <xf numFmtId="0" fontId="7" fillId="0" borderId="38" xfId="0" applyFont="1" applyBorder="1" applyAlignment="1">
      <alignment vertical="center"/>
    </xf>
    <xf numFmtId="0" fontId="7" fillId="0" borderId="47" xfId="0" applyFont="1"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4" fillId="0" borderId="38" xfId="0" applyFont="1" applyBorder="1" applyAlignment="1">
      <alignment vertical="center"/>
    </xf>
    <xf numFmtId="0" fontId="4" fillId="0" borderId="47" xfId="0" applyFont="1" applyBorder="1" applyAlignment="1">
      <alignment vertical="center"/>
    </xf>
    <xf numFmtId="0" fontId="0" fillId="2" borderId="0" xfId="0" applyFill="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0" xfId="0" applyBorder="1" applyAlignment="1">
      <alignment horizontal="center" vertical="center"/>
    </xf>
    <xf numFmtId="0" fontId="0" fillId="0" borderId="38" xfId="0" applyBorder="1" applyAlignment="1">
      <alignment horizontal="left" vertical="center"/>
    </xf>
    <xf numFmtId="0" fontId="0" fillId="0" borderId="47"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0" xfId="0" applyAlignment="1">
      <alignment horizontal="right" vertical="center"/>
    </xf>
    <xf numFmtId="0" fontId="16" fillId="5" borderId="10" xfId="0" applyFont="1" applyFill="1" applyBorder="1" applyAlignment="1">
      <alignment horizontal="center" vertical="center"/>
    </xf>
    <xf numFmtId="177" fontId="16" fillId="5" borderId="14" xfId="1" applyNumberFormat="1" applyFont="1" applyFill="1" applyBorder="1" applyAlignment="1">
      <alignment horizontal="right" vertical="center"/>
    </xf>
    <xf numFmtId="0" fontId="18" fillId="3" borderId="10" xfId="0" applyFont="1" applyFill="1" applyBorder="1" applyAlignment="1">
      <alignment horizontal="center" vertical="center"/>
    </xf>
    <xf numFmtId="177" fontId="18" fillId="3" borderId="14" xfId="1" applyNumberFormat="1" applyFont="1" applyFill="1" applyBorder="1" applyAlignment="1">
      <alignment horizontal="right" vertical="center"/>
    </xf>
    <xf numFmtId="0" fontId="0" fillId="0" borderId="0" xfId="0" applyAlignment="1">
      <alignment horizontal="right"/>
    </xf>
    <xf numFmtId="0" fontId="0" fillId="2" borderId="0" xfId="0" applyFill="1" applyBorder="1" applyAlignment="1">
      <alignment horizontal="left" vertical="center"/>
    </xf>
    <xf numFmtId="0" fontId="16" fillId="5" borderId="6" xfId="0" applyFont="1" applyFill="1" applyBorder="1" applyAlignment="1">
      <alignment horizontal="center" vertical="center"/>
    </xf>
    <xf numFmtId="177" fontId="16" fillId="5" borderId="16" xfId="1" applyNumberFormat="1" applyFont="1" applyFill="1" applyBorder="1" applyAlignment="1">
      <alignment horizontal="right" vertical="center"/>
    </xf>
    <xf numFmtId="0" fontId="18" fillId="3" borderId="6" xfId="0" applyFont="1" applyFill="1" applyBorder="1" applyAlignment="1">
      <alignment horizontal="center" vertical="center"/>
    </xf>
    <xf numFmtId="177" fontId="18" fillId="3" borderId="16" xfId="1" applyNumberFormat="1" applyFont="1" applyFill="1" applyBorder="1" applyAlignment="1">
      <alignment horizontal="right" vertical="center"/>
    </xf>
    <xf numFmtId="0" fontId="0" fillId="0" borderId="0" xfId="0" applyAlignment="1">
      <alignment horizontal="center"/>
    </xf>
    <xf numFmtId="0" fontId="16" fillId="5" borderId="84" xfId="0" applyFont="1" applyFill="1" applyBorder="1" applyAlignment="1">
      <alignment horizontal="center" vertical="center"/>
    </xf>
    <xf numFmtId="0" fontId="16" fillId="5" borderId="85" xfId="0" applyFont="1" applyFill="1" applyBorder="1" applyAlignment="1">
      <alignment horizontal="left" vertical="center"/>
    </xf>
    <xf numFmtId="0" fontId="18" fillId="3" borderId="84" xfId="0" applyFont="1" applyFill="1" applyBorder="1" applyAlignment="1">
      <alignment horizontal="center" vertical="center"/>
    </xf>
    <xf numFmtId="0" fontId="18" fillId="3" borderId="85" xfId="0" applyFont="1" applyFill="1" applyBorder="1" applyAlignment="1">
      <alignment horizontal="left" vertical="center"/>
    </xf>
    <xf numFmtId="0" fontId="0" fillId="0" borderId="0" xfId="0" applyBorder="1" applyAlignment="1">
      <alignment horizontal="left" vertical="center"/>
    </xf>
    <xf numFmtId="176" fontId="0" fillId="0" borderId="0" xfId="0" applyNumberFormat="1">
      <alignment vertical="center"/>
    </xf>
    <xf numFmtId="0" fontId="18" fillId="0" borderId="0" xfId="0" applyFont="1" applyFill="1" applyBorder="1" applyAlignment="1">
      <alignment vertical="center"/>
    </xf>
    <xf numFmtId="0" fontId="20" fillId="0" borderId="0" xfId="0" applyFont="1">
      <alignment vertical="center"/>
    </xf>
    <xf numFmtId="0" fontId="0" fillId="0" borderId="0" xfId="0" applyAlignment="1">
      <alignment horizontal="distributed" vertical="center"/>
    </xf>
    <xf numFmtId="0" fontId="5" fillId="0" borderId="0" xfId="0" applyFont="1" applyBorder="1" applyAlignment="1">
      <alignment horizontal="distributed" vertical="center"/>
    </xf>
    <xf numFmtId="0" fontId="0" fillId="2" borderId="0" xfId="0" applyFill="1">
      <alignment vertical="center"/>
    </xf>
    <xf numFmtId="0" fontId="0" fillId="0" borderId="6" xfId="0" applyBorder="1">
      <alignment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0" fillId="0" borderId="15" xfId="0" applyBorder="1" applyAlignment="1">
      <alignment horizontal="center" vertical="center"/>
    </xf>
    <xf numFmtId="0" fontId="0" fillId="0" borderId="0" xfId="0" applyAlignment="1">
      <alignment vertical="center"/>
    </xf>
    <xf numFmtId="0" fontId="4" fillId="0" borderId="0" xfId="0" applyFont="1" applyFill="1" applyBorder="1" applyAlignment="1">
      <alignment vertical="center"/>
    </xf>
    <xf numFmtId="0" fontId="0" fillId="2" borderId="7" xfId="0" applyFill="1" applyBorder="1" applyAlignment="1">
      <alignment vertical="center"/>
    </xf>
    <xf numFmtId="0" fontId="0" fillId="2" borderId="0" xfId="0" applyFill="1" applyAlignment="1">
      <alignment vertical="center"/>
    </xf>
    <xf numFmtId="177" fontId="21" fillId="0" borderId="0" xfId="1" applyNumberFormat="1" applyFont="1" applyFill="1" applyBorder="1" applyAlignment="1">
      <alignment vertical="center"/>
    </xf>
    <xf numFmtId="0" fontId="18" fillId="0" borderId="0" xfId="0" applyFont="1" applyFill="1" applyBorder="1" applyAlignment="1">
      <alignment horizontal="center" vertical="center"/>
    </xf>
    <xf numFmtId="177" fontId="18" fillId="0" borderId="0" xfId="1" applyNumberFormat="1" applyFont="1" applyFill="1" applyBorder="1" applyAlignment="1">
      <alignment horizontal="right" vertical="center"/>
    </xf>
    <xf numFmtId="0" fontId="21" fillId="0" borderId="0" xfId="0" applyFont="1" applyBorder="1" applyAlignment="1">
      <alignment horizontal="left" vertical="center"/>
    </xf>
    <xf numFmtId="0" fontId="18" fillId="0" borderId="0" xfId="0" applyFont="1" applyFill="1" applyBorder="1" applyAlignment="1">
      <alignment horizontal="left" vertical="center"/>
    </xf>
  </cellXfs>
  <cellStyles count="2">
    <cellStyle name="標準" xfId="0" builtinId="0"/>
    <cellStyle name="桁区切り" xfId="1" builtinId="6"/>
  </cellStyles>
  <dxfs count="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24765</xdr:colOff>
      <xdr:row>13</xdr:row>
      <xdr:rowOff>95885</xdr:rowOff>
    </xdr:from>
    <xdr:to xmlns:xdr="http://schemas.openxmlformats.org/drawingml/2006/spreadsheetDrawing">
      <xdr:col>8</xdr:col>
      <xdr:colOff>200025</xdr:colOff>
      <xdr:row>16</xdr:row>
      <xdr:rowOff>130175</xdr:rowOff>
    </xdr:to>
    <xdr:sp macro="" textlink="">
      <xdr:nvSpPr>
        <xdr:cNvPr id="2" name="吹き出し: 折線 1"/>
        <xdr:cNvSpPr/>
      </xdr:nvSpPr>
      <xdr:spPr>
        <a:xfrm>
          <a:off x="253365" y="2867660"/>
          <a:ext cx="1775460" cy="643890"/>
        </a:xfrm>
        <a:prstGeom prst="borderCallout2">
          <a:avLst>
            <a:gd name="adj1" fmla="val -259"/>
            <a:gd name="adj2" fmla="val 75298"/>
            <a:gd name="adj3" fmla="val -13442"/>
            <a:gd name="adj4" fmla="val 75367"/>
            <a:gd name="adj5" fmla="val -54119"/>
            <a:gd name="adj6" fmla="val 101822"/>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・対象期間は、工事着手日(現場に継続的に常駐した最初の日)</a:t>
          </a:r>
          <a:endParaRPr kumimoji="1" lang="en-US" altLang="ja-JP" sz="900" spc="-20" baseline="0">
            <a:solidFill>
              <a:sysClr val="windowText" lastClr="000000"/>
            </a:solidFill>
          </a:endParaRPr>
        </a:p>
        <a:p>
          <a:pPr algn="l">
            <a:lnSpc>
              <a:spcPts val="1000"/>
            </a:lnSpc>
          </a:pPr>
          <a:r>
            <a:rPr kumimoji="1" lang="ja-JP" altLang="en-US" sz="900" spc="-20" baseline="0">
              <a:solidFill>
                <a:schemeClr val="tx1"/>
              </a:solidFill>
            </a:rPr>
            <a:t>から工事完成日まで</a:t>
          </a:r>
          <a:endParaRPr kumimoji="1" lang="en-US" altLang="ja-JP" sz="900" spc="-20" baseline="0">
            <a:solidFill>
              <a:sysClr val="windowText" lastClr="000000"/>
            </a:solidFill>
          </a:endParaRPr>
        </a:p>
        <a:p>
          <a:pPr algn="l">
            <a:lnSpc>
              <a:spcPts val="1000"/>
            </a:lnSpc>
          </a:pPr>
          <a:r>
            <a:rPr kumimoji="1" lang="en-US" altLang="ja-JP" sz="900" spc="-20" baseline="0">
              <a:solidFill>
                <a:sysClr val="windowText" lastClr="000000"/>
              </a:solidFill>
              <a:effectLst/>
              <a:latin typeface="游ゴシック"/>
              <a:ea typeface="游ゴシック"/>
              <a:cs typeface="+mn-cs"/>
            </a:rPr>
            <a:t>【</a:t>
          </a:r>
          <a:r>
            <a:rPr kumimoji="1" lang="ja-JP" altLang="en-US" sz="900" spc="-20" baseline="0">
              <a:solidFill>
                <a:sysClr val="windowText" lastClr="000000"/>
              </a:solidFill>
              <a:effectLst/>
              <a:latin typeface="游ゴシック"/>
              <a:ea typeface="游ゴシック"/>
              <a:cs typeface="+mn-cs"/>
            </a:rPr>
            <a:t>第2条第1項(2)オ</a:t>
          </a:r>
          <a:r>
            <a:rPr kumimoji="1" lang="en-US" altLang="ja-JP" sz="900" spc="-20" baseline="0">
              <a:solidFill>
                <a:sysClr val="windowText" lastClr="000000"/>
              </a:solidFill>
              <a:effectLst/>
              <a:latin typeface="游ゴシック"/>
              <a:ea typeface="游ゴシック"/>
              <a:cs typeface="+mn-cs"/>
            </a:rPr>
            <a:t>】</a:t>
          </a:r>
          <a:endParaRPr kumimoji="1" lang="en-US" altLang="ja-JP" sz="900" spc="-20" baseline="0">
            <a:solidFill>
              <a:sysClr val="windowText" lastClr="000000"/>
            </a:solidFill>
          </a:endParaRPr>
        </a:p>
      </xdr:txBody>
    </xdr:sp>
    <xdr:clientData/>
  </xdr:twoCellAnchor>
  <xdr:twoCellAnchor>
    <xdr:from xmlns:xdr="http://schemas.openxmlformats.org/drawingml/2006/spreadsheetDrawing">
      <xdr:col>6</xdr:col>
      <xdr:colOff>47625</xdr:colOff>
      <xdr:row>42</xdr:row>
      <xdr:rowOff>134620</xdr:rowOff>
    </xdr:from>
    <xdr:to xmlns:xdr="http://schemas.openxmlformats.org/drawingml/2006/spreadsheetDrawing">
      <xdr:col>15</xdr:col>
      <xdr:colOff>120650</xdr:colOff>
      <xdr:row>44</xdr:row>
      <xdr:rowOff>122555</xdr:rowOff>
    </xdr:to>
    <xdr:sp macro="" textlink="">
      <xdr:nvSpPr>
        <xdr:cNvPr id="4" name="吹き出し: 折線 3"/>
        <xdr:cNvSpPr/>
      </xdr:nvSpPr>
      <xdr:spPr>
        <a:xfrm>
          <a:off x="1419225" y="8824595"/>
          <a:ext cx="2130425" cy="394335"/>
        </a:xfrm>
        <a:prstGeom prst="borderCallout2">
          <a:avLst>
            <a:gd name="adj1" fmla="val 84729"/>
            <a:gd name="adj2" fmla="val 99984"/>
            <a:gd name="adj3" fmla="val 87198"/>
            <a:gd name="adj4" fmla="val 189607"/>
            <a:gd name="adj5" fmla="val -299346"/>
            <a:gd name="adj6" fmla="val 21239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a:solidFill>
                <a:sysClr val="windowText" lastClr="000000"/>
              </a:solidFill>
              <a:effectLst/>
              <a:latin typeface="+mn-lt"/>
              <a:ea typeface="+mn-ea"/>
              <a:cs typeface="+mn-cs"/>
            </a:rPr>
            <a:t>・７日に満たない最終週のため、対象期間から除く</a:t>
          </a:r>
          <a:r>
            <a:rPr kumimoji="1" lang="en-US" altLang="ja-JP" sz="900" spc="-20" baseline="0">
              <a:solidFill>
                <a:sysClr val="windowText" lastClr="000000"/>
              </a:solidFill>
              <a:effectLst/>
              <a:latin typeface="游ゴシック"/>
              <a:ea typeface="游ゴシック"/>
              <a:cs typeface="+mn-cs"/>
            </a:rPr>
            <a:t>【</a:t>
          </a:r>
          <a:r>
            <a:rPr kumimoji="1" lang="ja-JP" altLang="en-US" sz="900" spc="-20" baseline="0">
              <a:solidFill>
                <a:sysClr val="windowText" lastClr="000000"/>
              </a:solidFill>
              <a:effectLst/>
              <a:latin typeface="游ゴシック"/>
              <a:ea typeface="游ゴシック"/>
              <a:cs typeface="+mn-cs"/>
            </a:rPr>
            <a:t>第7条第1項(1)イ(ア)</a:t>
          </a:r>
          <a:r>
            <a:rPr kumimoji="1" lang="en-US" altLang="ja-JP" sz="900" spc="-20" baseline="0">
              <a:solidFill>
                <a:sysClr val="windowText" lastClr="000000"/>
              </a:solidFill>
              <a:effectLst/>
              <a:latin typeface="游ゴシック"/>
              <a:ea typeface="游ゴシック"/>
              <a:cs typeface="+mn-cs"/>
            </a:rPr>
            <a:t>】</a:t>
          </a:r>
          <a:endParaRPr kumimoji="1" lang="en-US" altLang="ja-JP" sz="900">
            <a:solidFill>
              <a:sysClr val="windowText" lastClr="000000"/>
            </a:solidFill>
            <a:effectLst/>
            <a:latin typeface="游ゴシック"/>
            <a:ea typeface="游ゴシック"/>
            <a:cs typeface="+mn-cs"/>
          </a:endParaRPr>
        </a:p>
        <a:p>
          <a:pPr>
            <a:lnSpc>
              <a:spcPts val="1000"/>
            </a:lnSpc>
          </a:pPr>
          <a:endParaRPr kumimoji="1" lang="en-US" altLang="ja-JP" sz="900">
            <a:solidFill>
              <a:sysClr val="windowText" lastClr="000000"/>
            </a:solidFill>
            <a:effectLst/>
            <a:latin typeface="+mn-lt"/>
            <a:ea typeface="+mn-ea"/>
            <a:cs typeface="+mn-cs"/>
          </a:endParaRPr>
        </a:p>
      </xdr:txBody>
    </xdr:sp>
    <xdr:clientData/>
  </xdr:twoCellAnchor>
  <xdr:twoCellAnchor>
    <xdr:from xmlns:xdr="http://schemas.openxmlformats.org/drawingml/2006/spreadsheetDrawing">
      <xdr:col>16</xdr:col>
      <xdr:colOff>19050</xdr:colOff>
      <xdr:row>36</xdr:row>
      <xdr:rowOff>69850</xdr:rowOff>
    </xdr:from>
    <xdr:to xmlns:xdr="http://schemas.openxmlformats.org/drawingml/2006/spreadsheetDrawing">
      <xdr:col>21</xdr:col>
      <xdr:colOff>215900</xdr:colOff>
      <xdr:row>37</xdr:row>
      <xdr:rowOff>154305</xdr:rowOff>
    </xdr:to>
    <xdr:sp macro="" textlink="">
      <xdr:nvSpPr>
        <xdr:cNvPr id="5" name="右中かっこ 4"/>
        <xdr:cNvSpPr/>
      </xdr:nvSpPr>
      <xdr:spPr>
        <a:xfrm rot="16200000" flipH="1">
          <a:off x="3676650" y="7540625"/>
          <a:ext cx="1339850" cy="28765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23</xdr:col>
      <xdr:colOff>22225</xdr:colOff>
      <xdr:row>35</xdr:row>
      <xdr:rowOff>69850</xdr:rowOff>
    </xdr:from>
    <xdr:to xmlns:xdr="http://schemas.openxmlformats.org/drawingml/2006/spreadsheetDrawing">
      <xdr:col>28</xdr:col>
      <xdr:colOff>215900</xdr:colOff>
      <xdr:row>36</xdr:row>
      <xdr:rowOff>104140</xdr:rowOff>
    </xdr:to>
    <xdr:sp macro="" textlink="">
      <xdr:nvSpPr>
        <xdr:cNvPr id="6" name="右中かっこ 5"/>
        <xdr:cNvSpPr/>
      </xdr:nvSpPr>
      <xdr:spPr>
        <a:xfrm rot="16200000" flipH="1">
          <a:off x="5280025" y="7337425"/>
          <a:ext cx="1336675" cy="23749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18</xdr:col>
      <xdr:colOff>147320</xdr:colOff>
      <xdr:row>12</xdr:row>
      <xdr:rowOff>12700</xdr:rowOff>
    </xdr:from>
    <xdr:to xmlns:xdr="http://schemas.openxmlformats.org/drawingml/2006/spreadsheetDrawing">
      <xdr:col>26</xdr:col>
      <xdr:colOff>182245</xdr:colOff>
      <xdr:row>16</xdr:row>
      <xdr:rowOff>160020</xdr:rowOff>
    </xdr:to>
    <xdr:sp macro="" textlink="">
      <xdr:nvSpPr>
        <xdr:cNvPr id="7" name="吹き出し: 折線 6"/>
        <xdr:cNvSpPr/>
      </xdr:nvSpPr>
      <xdr:spPr>
        <a:xfrm>
          <a:off x="4262120" y="2581275"/>
          <a:ext cx="1863725" cy="960120"/>
        </a:xfrm>
        <a:prstGeom prst="borderCallout2">
          <a:avLst>
            <a:gd name="adj1" fmla="val 509"/>
            <a:gd name="adj2" fmla="val 93340"/>
            <a:gd name="adj3" fmla="val -43281"/>
            <a:gd name="adj4" fmla="val 93340"/>
            <a:gd name="adj5" fmla="val -48015"/>
            <a:gd name="adj6" fmla="val 79541"/>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effectLst/>
              <a:latin typeface="+mn-lt"/>
              <a:ea typeface="+mn-ea"/>
              <a:cs typeface="+mn-cs"/>
            </a:rPr>
            <a:t>・「夏休」、「年末年始」、「工場製作」期間は対象期間〔分母〕に含み、そのうち、週休日（原則、土日）のみを現場閉所日〔分子〕としてカウントする</a:t>
          </a:r>
          <a:r>
            <a:rPr kumimoji="1" lang="en-US" altLang="ja-JP" sz="900" spc="-20" baseline="0">
              <a:solidFill>
                <a:sysClr val="windowText" lastClr="000000"/>
              </a:solidFill>
              <a:effectLst/>
              <a:latin typeface="游ゴシック"/>
              <a:ea typeface="游ゴシック"/>
              <a:cs typeface="+mn-cs"/>
            </a:rPr>
            <a:t>【</a:t>
          </a:r>
          <a:r>
            <a:rPr kumimoji="1" lang="ja-JP" altLang="en-US" sz="900" spc="-20" baseline="0">
              <a:solidFill>
                <a:sysClr val="windowText" lastClr="000000"/>
              </a:solidFill>
              <a:effectLst/>
              <a:latin typeface="游ゴシック"/>
              <a:ea typeface="游ゴシック"/>
              <a:cs typeface="+mn-cs"/>
            </a:rPr>
            <a:t>第2条第1項(2)オ</a:t>
          </a:r>
          <a:r>
            <a:rPr kumimoji="1" lang="en-US" altLang="ja-JP" sz="900" spc="-20" baseline="0">
              <a:solidFill>
                <a:sysClr val="windowText" lastClr="000000"/>
              </a:solidFill>
              <a:effectLst/>
              <a:latin typeface="游ゴシック"/>
              <a:ea typeface="游ゴシック"/>
              <a:cs typeface="+mn-cs"/>
            </a:rPr>
            <a:t>】</a:t>
          </a:r>
          <a:endParaRPr kumimoji="1" lang="en-US" altLang="ja-JP" sz="900" spc="-20" baseline="0">
            <a:solidFill>
              <a:schemeClr val="tx1"/>
            </a:solidFill>
            <a:effectLst/>
            <a:latin typeface="游ゴシック"/>
            <a:ea typeface="游ゴシック"/>
            <a:cs typeface="+mn-cs"/>
          </a:endParaRPr>
        </a:p>
      </xdr:txBody>
    </xdr:sp>
    <xdr:clientData/>
  </xdr:twoCellAnchor>
  <xdr:twoCellAnchor>
    <xdr:from xmlns:xdr="http://schemas.openxmlformats.org/drawingml/2006/spreadsheetDrawing">
      <xdr:col>18</xdr:col>
      <xdr:colOff>38100</xdr:colOff>
      <xdr:row>7</xdr:row>
      <xdr:rowOff>6350</xdr:rowOff>
    </xdr:from>
    <xdr:to xmlns:xdr="http://schemas.openxmlformats.org/drawingml/2006/spreadsheetDrawing">
      <xdr:col>25</xdr:col>
      <xdr:colOff>19050</xdr:colOff>
      <xdr:row>11</xdr:row>
      <xdr:rowOff>100965</xdr:rowOff>
    </xdr:to>
    <xdr:sp macro="" textlink="">
      <xdr:nvSpPr>
        <xdr:cNvPr id="8" name="正方形/長方形 7"/>
        <xdr:cNvSpPr/>
      </xdr:nvSpPr>
      <xdr:spPr>
        <a:xfrm>
          <a:off x="4152900" y="1558925"/>
          <a:ext cx="1581150" cy="90741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10</xdr:col>
      <xdr:colOff>6350</xdr:colOff>
      <xdr:row>7</xdr:row>
      <xdr:rowOff>6350</xdr:rowOff>
    </xdr:from>
    <xdr:to xmlns:xdr="http://schemas.openxmlformats.org/drawingml/2006/spreadsheetDrawing">
      <xdr:col>17</xdr:col>
      <xdr:colOff>207645</xdr:colOff>
      <xdr:row>13</xdr:row>
      <xdr:rowOff>174625</xdr:rowOff>
    </xdr:to>
    <xdr:sp macro="" textlink="">
      <xdr:nvSpPr>
        <xdr:cNvPr id="9" name="正方形/長方形 8"/>
        <xdr:cNvSpPr/>
      </xdr:nvSpPr>
      <xdr:spPr>
        <a:xfrm>
          <a:off x="2292350" y="1558925"/>
          <a:ext cx="1801495" cy="13874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14</xdr:col>
      <xdr:colOff>144780</xdr:colOff>
      <xdr:row>13</xdr:row>
      <xdr:rowOff>194310</xdr:rowOff>
    </xdr:from>
    <xdr:to xmlns:xdr="http://schemas.openxmlformats.org/drawingml/2006/spreadsheetDrawing">
      <xdr:col>14</xdr:col>
      <xdr:colOff>144780</xdr:colOff>
      <xdr:row>14</xdr:row>
      <xdr:rowOff>180340</xdr:rowOff>
    </xdr:to>
    <xdr:cxnSp macro="">
      <xdr:nvCxnSpPr>
        <xdr:cNvPr id="10" name="直線矢印コネクタ 9"/>
        <xdr:cNvCxnSpPr/>
      </xdr:nvCxnSpPr>
      <xdr:spPr>
        <a:xfrm flipH="1">
          <a:off x="3345180" y="2966085"/>
          <a:ext cx="0" cy="189230"/>
        </a:xfrm>
        <a:prstGeom prst="straightConnector1">
          <a:avLst/>
        </a:prstGeom>
        <a:ln w="9525" cap="flat" cmpd="sng" algn="ctr">
          <a:solidFill>
            <a:schemeClr val="dk1"/>
          </a:solidFill>
          <a:prstDash val="solid"/>
          <a:round/>
          <a:headEnd type="triangle" w="lg" len="med"/>
          <a:tailEnd type="none" w="med" len="med"/>
        </a:ln>
      </xdr:spPr>
      <xdr:style>
        <a:lnRef idx="0">
          <a:srgbClr val="000000"/>
        </a:lnRef>
        <a:fillRef idx="0">
          <a:srgbClr val="000000"/>
        </a:fillRef>
        <a:effectRef idx="0">
          <a:srgbClr val="000000"/>
        </a:effectRef>
        <a:fontRef idx="minor">
          <a:schemeClr val="tx1"/>
        </a:fontRef>
      </xdr:style>
    </xdr:cxnSp>
    <xdr:clientData/>
  </xdr:twoCellAnchor>
  <xdr:twoCellAnchor>
    <xdr:from xmlns:xdr="http://schemas.openxmlformats.org/drawingml/2006/spreadsheetDrawing">
      <xdr:col>14</xdr:col>
      <xdr:colOff>151130</xdr:colOff>
      <xdr:row>14</xdr:row>
      <xdr:rowOff>184785</xdr:rowOff>
    </xdr:from>
    <xdr:to xmlns:xdr="http://schemas.openxmlformats.org/drawingml/2006/spreadsheetDrawing">
      <xdr:col>18</xdr:col>
      <xdr:colOff>152400</xdr:colOff>
      <xdr:row>14</xdr:row>
      <xdr:rowOff>184785</xdr:rowOff>
    </xdr:to>
    <xdr:cxnSp macro="">
      <xdr:nvCxnSpPr>
        <xdr:cNvPr id="11" name="直線コネクタ 10"/>
        <xdr:cNvCxnSpPr/>
      </xdr:nvCxnSpPr>
      <xdr:spPr>
        <a:xfrm>
          <a:off x="3351530" y="3159760"/>
          <a:ext cx="91567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13</xdr:col>
      <xdr:colOff>213360</xdr:colOff>
      <xdr:row>21</xdr:row>
      <xdr:rowOff>0</xdr:rowOff>
    </xdr:from>
    <xdr:to xmlns:xdr="http://schemas.openxmlformats.org/drawingml/2006/spreadsheetDrawing">
      <xdr:col>18</xdr:col>
      <xdr:colOff>20320</xdr:colOff>
      <xdr:row>30</xdr:row>
      <xdr:rowOff>0</xdr:rowOff>
    </xdr:to>
    <xdr:sp macro="" textlink="">
      <xdr:nvSpPr>
        <xdr:cNvPr id="12" name="正方形/長方形 11"/>
        <xdr:cNvSpPr/>
      </xdr:nvSpPr>
      <xdr:spPr>
        <a:xfrm>
          <a:off x="3185160" y="4397375"/>
          <a:ext cx="949960" cy="18542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30</xdr:col>
      <xdr:colOff>215900</xdr:colOff>
      <xdr:row>20</xdr:row>
      <xdr:rowOff>200025</xdr:rowOff>
    </xdr:from>
    <xdr:to xmlns:xdr="http://schemas.openxmlformats.org/drawingml/2006/spreadsheetDrawing">
      <xdr:col>35</xdr:col>
      <xdr:colOff>14605</xdr:colOff>
      <xdr:row>30</xdr:row>
      <xdr:rowOff>147955</xdr:rowOff>
    </xdr:to>
    <xdr:sp macro="" textlink="">
      <xdr:nvSpPr>
        <xdr:cNvPr id="13" name="正方形/長方形 12"/>
        <xdr:cNvSpPr/>
      </xdr:nvSpPr>
      <xdr:spPr>
        <a:xfrm>
          <a:off x="7073900" y="4394200"/>
          <a:ext cx="941705" cy="200533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22</xdr:col>
      <xdr:colOff>215900</xdr:colOff>
      <xdr:row>21</xdr:row>
      <xdr:rowOff>0</xdr:rowOff>
    </xdr:from>
    <xdr:to xmlns:xdr="http://schemas.openxmlformats.org/drawingml/2006/spreadsheetDrawing">
      <xdr:col>25</xdr:col>
      <xdr:colOff>20320</xdr:colOff>
      <xdr:row>29</xdr:row>
      <xdr:rowOff>157480</xdr:rowOff>
    </xdr:to>
    <xdr:sp macro="" textlink="">
      <xdr:nvSpPr>
        <xdr:cNvPr id="14" name="正方形/長方形 13"/>
        <xdr:cNvSpPr/>
      </xdr:nvSpPr>
      <xdr:spPr>
        <a:xfrm>
          <a:off x="5245100" y="4397375"/>
          <a:ext cx="490220" cy="180848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17</xdr:col>
      <xdr:colOff>111125</xdr:colOff>
      <xdr:row>37</xdr:row>
      <xdr:rowOff>155575</xdr:rowOff>
    </xdr:from>
    <xdr:to xmlns:xdr="http://schemas.openxmlformats.org/drawingml/2006/spreadsheetDrawing">
      <xdr:col>19</xdr:col>
      <xdr:colOff>0</xdr:colOff>
      <xdr:row>43</xdr:row>
      <xdr:rowOff>197485</xdr:rowOff>
    </xdr:to>
    <xdr:cxnSp macro="">
      <xdr:nvCxnSpPr>
        <xdr:cNvPr id="15" name="直線矢印コネクタ 14"/>
        <xdr:cNvCxnSpPr>
          <a:endCxn id="5" idx="1"/>
        </xdr:cNvCxnSpPr>
      </xdr:nvCxnSpPr>
      <xdr:spPr>
        <a:xfrm flipV="1">
          <a:off x="3997325" y="7829550"/>
          <a:ext cx="346075" cy="1261110"/>
        </a:xfrm>
        <a:prstGeom prst="straightConnector1">
          <a:avLst/>
        </a:prstGeom>
        <a:ln>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15</xdr:col>
      <xdr:colOff>110490</xdr:colOff>
      <xdr:row>43</xdr:row>
      <xdr:rowOff>184150</xdr:rowOff>
    </xdr:from>
    <xdr:to xmlns:xdr="http://schemas.openxmlformats.org/drawingml/2006/spreadsheetDrawing">
      <xdr:col>17</xdr:col>
      <xdr:colOff>121285</xdr:colOff>
      <xdr:row>43</xdr:row>
      <xdr:rowOff>184150</xdr:rowOff>
    </xdr:to>
    <xdr:cxnSp macro="">
      <xdr:nvCxnSpPr>
        <xdr:cNvPr id="16" name="直線コネクタ 15"/>
        <xdr:cNvCxnSpPr/>
      </xdr:nvCxnSpPr>
      <xdr:spPr>
        <a:xfrm>
          <a:off x="3539490" y="9077325"/>
          <a:ext cx="467995" cy="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215900</xdr:colOff>
      <xdr:row>35</xdr:row>
      <xdr:rowOff>190500</xdr:rowOff>
    </xdr:from>
    <xdr:to xmlns:xdr="http://schemas.openxmlformats.org/drawingml/2006/spreadsheetDrawing">
      <xdr:col>22</xdr:col>
      <xdr:colOff>28575</xdr:colOff>
      <xdr:row>43</xdr:row>
      <xdr:rowOff>57150</xdr:rowOff>
    </xdr:to>
    <xdr:sp macro="" textlink="">
      <xdr:nvSpPr>
        <xdr:cNvPr id="17" name="正方形/長方形 16"/>
        <xdr:cNvSpPr/>
      </xdr:nvSpPr>
      <xdr:spPr>
        <a:xfrm>
          <a:off x="3644900" y="7458075"/>
          <a:ext cx="1412875" cy="14922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22</xdr:col>
      <xdr:colOff>215900</xdr:colOff>
      <xdr:row>35</xdr:row>
      <xdr:rowOff>9525</xdr:rowOff>
    </xdr:from>
    <xdr:to xmlns:xdr="http://schemas.openxmlformats.org/drawingml/2006/spreadsheetDrawing">
      <xdr:col>29</xdr:col>
      <xdr:colOff>28575</xdr:colOff>
      <xdr:row>43</xdr:row>
      <xdr:rowOff>57150</xdr:rowOff>
    </xdr:to>
    <xdr:sp macro="" textlink="">
      <xdr:nvSpPr>
        <xdr:cNvPr id="18" name="正方形/長方形 17"/>
        <xdr:cNvSpPr/>
      </xdr:nvSpPr>
      <xdr:spPr>
        <a:xfrm>
          <a:off x="5245100" y="7277100"/>
          <a:ext cx="1412875" cy="16732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xdr:col>
      <xdr:colOff>47625</xdr:colOff>
      <xdr:row>24</xdr:row>
      <xdr:rowOff>6985</xdr:rowOff>
    </xdr:from>
    <xdr:to xmlns:xdr="http://schemas.openxmlformats.org/drawingml/2006/spreadsheetDrawing">
      <xdr:col>8</xdr:col>
      <xdr:colOff>190500</xdr:colOff>
      <xdr:row>26</xdr:row>
      <xdr:rowOff>96520</xdr:rowOff>
    </xdr:to>
    <xdr:sp macro="" textlink="">
      <xdr:nvSpPr>
        <xdr:cNvPr id="19" name="吹き出し: 折線 18"/>
        <xdr:cNvSpPr/>
      </xdr:nvSpPr>
      <xdr:spPr>
        <a:xfrm>
          <a:off x="276225" y="5013960"/>
          <a:ext cx="1743075" cy="495935"/>
        </a:xfrm>
        <a:prstGeom prst="borderCallout2">
          <a:avLst>
            <a:gd name="adj1" fmla="val 52967"/>
            <a:gd name="adj2" fmla="val 99955"/>
            <a:gd name="adj3" fmla="val 12202"/>
            <a:gd name="adj4" fmla="val 117885"/>
            <a:gd name="adj5" fmla="val 9179"/>
            <a:gd name="adj6" fmla="val 166110"/>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lang="ja-JP" altLang="en-US" sz="900" spc="-20" baseline="0">
              <a:solidFill>
                <a:sysClr val="windowText" lastClr="000000"/>
              </a:solidFill>
              <a:effectLst/>
            </a:rPr>
            <a:t>・振替作業日（</a:t>
          </a:r>
          <a:r>
            <a:rPr lang="ja-JP" altLang="en-US" sz="900" spc="-20" baseline="0">
              <a:solidFill>
                <a:sysClr val="windowText" lastClr="000000"/>
              </a:solidFill>
              <a:effectLst/>
            </a:rPr>
            <a:t>●</a:t>
          </a:r>
          <a:r>
            <a:rPr lang="ja-JP" altLang="en-US" sz="900" spc="-20" baseline="0">
              <a:solidFill>
                <a:sysClr val="windowText" lastClr="000000"/>
              </a:solidFill>
              <a:effectLst/>
            </a:rPr>
            <a:t>）及び振替</a:t>
          </a:r>
          <a:endParaRPr lang="ja-JP" altLang="ja-JP" sz="900" spc="-20" baseline="0">
            <a:solidFill>
              <a:sysClr val="windowText" lastClr="000000"/>
            </a:solidFill>
            <a:effectLst/>
          </a:endParaRPr>
        </a:p>
        <a:p>
          <a:pPr>
            <a:lnSpc>
              <a:spcPts val="1000"/>
            </a:lnSpc>
          </a:pPr>
          <a:r>
            <a:rPr lang="ja-JP" altLang="en-US" sz="900" spc="-20" baseline="0">
              <a:solidFill>
                <a:sysClr val="windowText" lastClr="000000"/>
              </a:solidFill>
              <a:effectLst/>
            </a:rPr>
            <a:t>閉所日（</a:t>
          </a:r>
          <a:r>
            <a:rPr lang="ja-JP" altLang="en-US" sz="900" spc="-20" baseline="0">
              <a:solidFill>
                <a:sysClr val="windowText" lastClr="000000"/>
              </a:solidFill>
              <a:effectLst/>
            </a:rPr>
            <a:t/>
          </a:r>
          <a:r>
            <a:rPr lang="ja-JP" altLang="en-US" sz="900" spc="-20" baseline="0">
              <a:solidFill>
                <a:sysClr val="windowText" lastClr="000000"/>
              </a:solidFill>
              <a:effectLst/>
            </a:rPr>
            <a:t>■</a:t>
          </a:r>
          <a:r>
            <a:rPr lang="ja-JP" altLang="en-US" sz="900" spc="-20" baseline="0">
              <a:solidFill>
                <a:sysClr val="windowText" lastClr="000000"/>
              </a:solidFill>
              <a:effectLst/>
            </a:rPr>
            <a:t>）の場合は、その</a:t>
          </a:r>
          <a:endParaRPr lang="ja-JP" altLang="ja-JP" sz="900" spc="-20" baseline="0">
            <a:solidFill>
              <a:sysClr val="windowText" lastClr="000000"/>
            </a:solidFill>
            <a:effectLst/>
          </a:endParaRPr>
        </a:p>
        <a:p>
          <a:pPr>
            <a:lnSpc>
              <a:spcPts val="1000"/>
            </a:lnSpc>
          </a:pPr>
          <a:r>
            <a:rPr lang="ja-JP" altLang="en-US" sz="900" spc="-20" baseline="0">
              <a:solidFill>
                <a:sysClr val="windowText" lastClr="000000"/>
              </a:solidFill>
              <a:effectLst/>
            </a:rPr>
            <a:t>内容を簡潔に記入</a:t>
          </a:r>
          <a:endParaRPr lang="ja-JP" altLang="ja-JP" sz="900" spc="-20" baseline="0">
            <a:solidFill>
              <a:sysClr val="windowText" lastClr="000000"/>
            </a:solidFill>
            <a:effectLst/>
          </a:endParaRPr>
        </a:p>
      </xdr:txBody>
    </xdr:sp>
    <xdr:clientData/>
  </xdr:twoCellAnchor>
  <xdr:twoCellAnchor>
    <xdr:from xmlns:xdr="http://schemas.openxmlformats.org/drawingml/2006/spreadsheetDrawing">
      <xdr:col>18</xdr:col>
      <xdr:colOff>107950</xdr:colOff>
      <xdr:row>25</xdr:row>
      <xdr:rowOff>27305</xdr:rowOff>
    </xdr:from>
    <xdr:to xmlns:xdr="http://schemas.openxmlformats.org/drawingml/2006/spreadsheetDrawing">
      <xdr:col>22</xdr:col>
      <xdr:colOff>140970</xdr:colOff>
      <xdr:row>31</xdr:row>
      <xdr:rowOff>46990</xdr:rowOff>
    </xdr:to>
    <xdr:sp macro="" textlink="">
      <xdr:nvSpPr>
        <xdr:cNvPr id="20" name="吹き出し: 折線 19"/>
        <xdr:cNvSpPr/>
      </xdr:nvSpPr>
      <xdr:spPr>
        <a:xfrm>
          <a:off x="4222750" y="5237480"/>
          <a:ext cx="947420" cy="1264285"/>
        </a:xfrm>
        <a:prstGeom prst="borderCallout2">
          <a:avLst>
            <a:gd name="adj1" fmla="val -259"/>
            <a:gd name="adj2" fmla="val 13197"/>
            <a:gd name="adj3" fmla="val -14168"/>
            <a:gd name="adj4" fmla="val 18869"/>
            <a:gd name="adj5" fmla="val -14327"/>
            <a:gd name="adj6" fmla="val 106597"/>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lang="ja-JP" altLang="en-US" sz="900" spc="-20" baseline="0">
              <a:solidFill>
                <a:sysClr val="windowText" lastClr="000000"/>
              </a:solidFill>
              <a:effectLst/>
            </a:rPr>
            <a:t>・雨天のため、急遽、閉所とし、翌日の通常閉所（予定）日を振替作業日とした場合</a:t>
          </a:r>
          <a:endParaRPr lang="ja-JP" altLang="ja-JP" sz="900" spc="-20" baseline="0">
            <a:solidFill>
              <a:sysClr val="windowText" lastClr="000000"/>
            </a:solidFill>
            <a:effectLst/>
          </a:endParaRPr>
        </a:p>
        <a:p>
          <a:pPr>
            <a:lnSpc>
              <a:spcPts val="1000"/>
            </a:lnSpc>
          </a:pPr>
          <a:r>
            <a:rPr kumimoji="1" lang="en-US" altLang="ja-JP" sz="900" spc="-20" baseline="0">
              <a:solidFill>
                <a:sysClr val="windowText" lastClr="000000"/>
              </a:solidFill>
              <a:effectLst/>
              <a:latin typeface="游ゴシック"/>
              <a:ea typeface="游ゴシック"/>
              <a:cs typeface="+mn-cs"/>
            </a:rPr>
            <a:t>【</a:t>
          </a:r>
          <a:r>
            <a:rPr kumimoji="1" lang="ja-JP" altLang="en-US" sz="900" spc="-20" baseline="0">
              <a:solidFill>
                <a:sysClr val="windowText" lastClr="000000"/>
              </a:solidFill>
              <a:effectLst/>
              <a:latin typeface="游ゴシック"/>
              <a:ea typeface="游ゴシック"/>
              <a:cs typeface="+mn-cs"/>
            </a:rPr>
            <a:t>第2条第1項(2)エ</a:t>
          </a:r>
          <a:r>
            <a:rPr kumimoji="1" lang="en-US" altLang="ja-JP" sz="900" spc="-20" baseline="0">
              <a:solidFill>
                <a:sysClr val="windowText" lastClr="000000"/>
              </a:solidFill>
              <a:effectLst/>
              <a:latin typeface="游ゴシック"/>
              <a:ea typeface="游ゴシック"/>
              <a:cs typeface="+mn-cs"/>
            </a:rPr>
            <a:t>】</a:t>
          </a:r>
          <a:endParaRPr lang="ja-JP" altLang="ja-JP" sz="900" spc="-20" baseline="0">
            <a:solidFill>
              <a:sysClr val="windowText" lastClr="000000"/>
            </a:solidFill>
            <a:effectLst/>
          </a:endParaRPr>
        </a:p>
      </xdr:txBody>
    </xdr:sp>
    <xdr:clientData/>
  </xdr:twoCellAnchor>
  <xdr:twoCellAnchor>
    <xdr:from xmlns:xdr="http://schemas.openxmlformats.org/drawingml/2006/spreadsheetDrawing">
      <xdr:col>28</xdr:col>
      <xdr:colOff>69850</xdr:colOff>
      <xdr:row>7</xdr:row>
      <xdr:rowOff>196215</xdr:rowOff>
    </xdr:from>
    <xdr:to xmlns:xdr="http://schemas.openxmlformats.org/drawingml/2006/spreadsheetDrawing">
      <xdr:col>36</xdr:col>
      <xdr:colOff>104775</xdr:colOff>
      <xdr:row>15</xdr:row>
      <xdr:rowOff>5715</xdr:rowOff>
    </xdr:to>
    <xdr:sp macro="" textlink="">
      <xdr:nvSpPr>
        <xdr:cNvPr id="21" name="吹き出し: 折線 20"/>
        <xdr:cNvSpPr/>
      </xdr:nvSpPr>
      <xdr:spPr>
        <a:xfrm>
          <a:off x="6470650" y="1748790"/>
          <a:ext cx="1863725" cy="1435100"/>
        </a:xfrm>
        <a:prstGeom prst="borderCallout2">
          <a:avLst>
            <a:gd name="adj1" fmla="val 99741"/>
            <a:gd name="adj2" fmla="val 4318"/>
            <a:gd name="adj3" fmla="val 231769"/>
            <a:gd name="adj4" fmla="val 12912"/>
            <a:gd name="adj5" fmla="val 231245"/>
            <a:gd name="adj6" fmla="val 30718"/>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en-US" sz="900" spc="-20" baseline="0">
              <a:solidFill>
                <a:sysClr val="windowText" lastClr="000000"/>
              </a:solidFill>
              <a:effectLst/>
              <a:latin typeface="+mn-lt"/>
              <a:ea typeface="+mn-ea"/>
              <a:cs typeface="+mn-cs"/>
            </a:rPr>
            <a:t>・「祝日」を会社の就業規則等で休日と定めている場合でも、週休日とは別に休日とすることが基本となるため現場閉所日には含めない
・ただし、通常閉所（予定）日が緊急で作業日となった場合等は、振替閉所日に充てることを可とする
</a:t>
          </a:r>
          <a:r>
            <a:rPr kumimoji="1" lang="en-US" altLang="ja-JP" sz="900" spc="-20" baseline="0">
              <a:solidFill>
                <a:sysClr val="windowText" lastClr="000000"/>
              </a:solidFill>
              <a:effectLst/>
              <a:latin typeface="游ゴシック"/>
              <a:ea typeface="游ゴシック"/>
              <a:cs typeface="+mn-cs"/>
            </a:rPr>
            <a:t>【</a:t>
          </a:r>
          <a:r>
            <a:rPr kumimoji="1" lang="ja-JP" altLang="en-US" sz="900" spc="-20" baseline="0">
              <a:solidFill>
                <a:sysClr val="windowText" lastClr="000000"/>
              </a:solidFill>
              <a:effectLst/>
              <a:latin typeface="游ゴシック"/>
              <a:ea typeface="游ゴシック"/>
              <a:cs typeface="+mn-cs"/>
            </a:rPr>
            <a:t>第2条第1項(2)エ</a:t>
          </a:r>
          <a:r>
            <a:rPr kumimoji="1" lang="en-US" altLang="ja-JP" sz="900" spc="-20" baseline="0">
              <a:solidFill>
                <a:sysClr val="windowText" lastClr="000000"/>
              </a:solidFill>
              <a:effectLst/>
              <a:latin typeface="游ゴシック"/>
              <a:ea typeface="游ゴシック"/>
              <a:cs typeface="+mn-cs"/>
            </a:rPr>
            <a:t>】</a:t>
          </a:r>
          <a:endParaRPr kumimoji="1" lang="en-US" altLang="ja-JP" sz="900" spc="-20" baseline="0">
            <a:solidFill>
              <a:sysClr val="windowText" lastClr="000000"/>
            </a:solidFill>
            <a:effectLst/>
            <a:latin typeface="+mn-lt"/>
            <a:ea typeface="+mn-ea"/>
            <a:cs typeface="+mn-cs"/>
          </a:endParaRPr>
        </a:p>
      </xdr:txBody>
    </xdr:sp>
    <xdr:clientData/>
  </xdr:twoCellAnchor>
  <xdr:twoCellAnchor>
    <xdr:from xmlns:xdr="http://schemas.openxmlformats.org/drawingml/2006/spreadsheetDrawing">
      <xdr:col>13</xdr:col>
      <xdr:colOff>111125</xdr:colOff>
      <xdr:row>0</xdr:row>
      <xdr:rowOff>57785</xdr:rowOff>
    </xdr:from>
    <xdr:to xmlns:xdr="http://schemas.openxmlformats.org/drawingml/2006/spreadsheetDrawing">
      <xdr:col>22</xdr:col>
      <xdr:colOff>139700</xdr:colOff>
      <xdr:row>1</xdr:row>
      <xdr:rowOff>128270</xdr:rowOff>
    </xdr:to>
    <xdr:sp macro="" textlink="">
      <xdr:nvSpPr>
        <xdr:cNvPr id="23" name="吹き出し: 折線 22"/>
        <xdr:cNvSpPr/>
      </xdr:nvSpPr>
      <xdr:spPr>
        <a:xfrm>
          <a:off x="3082925" y="57785"/>
          <a:ext cx="2085975" cy="403860"/>
        </a:xfrm>
        <a:prstGeom prst="borderCallout2">
          <a:avLst>
            <a:gd name="adj1" fmla="val 47450"/>
            <a:gd name="adj2" fmla="val -171"/>
            <a:gd name="adj3" fmla="val 46717"/>
            <a:gd name="adj4" fmla="val -327"/>
            <a:gd name="adj5" fmla="val 23656"/>
            <a:gd name="adj6" fmla="val -14986"/>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・適宜、該当する様式名を選択する</a:t>
          </a:r>
          <a:endParaRPr kumimoji="1" lang="en-US" altLang="ja-JP" sz="900" spc="-20" baseline="0">
            <a:solidFill>
              <a:schemeClr val="tx1"/>
            </a:solidFill>
          </a:endParaRPr>
        </a:p>
        <a:p>
          <a:pPr algn="l">
            <a:lnSpc>
              <a:spcPts val="1000"/>
            </a:lnSpc>
          </a:pPr>
          <a:r>
            <a:rPr kumimoji="1" lang="ja-JP" altLang="en-US" sz="900" spc="-20" baseline="0">
              <a:solidFill>
                <a:schemeClr val="tx1"/>
              </a:solidFill>
            </a:rPr>
            <a:t>　様式１：計画書　　様式２：実績書</a:t>
          </a:r>
          <a:endParaRPr kumimoji="1" lang="en-US" altLang="ja-JP" sz="900" spc="-20" baseline="0">
            <a:solidFill>
              <a:schemeClr val="tx1"/>
            </a:solidFill>
          </a:endParaRPr>
        </a:p>
      </xdr:txBody>
    </xdr:sp>
    <xdr:clientData/>
  </xdr:twoCellAnchor>
  <xdr:twoCellAnchor>
    <xdr:from xmlns:xdr="http://schemas.openxmlformats.org/drawingml/2006/spreadsheetDrawing">
      <xdr:col>26</xdr:col>
      <xdr:colOff>77470</xdr:colOff>
      <xdr:row>25</xdr:row>
      <xdr:rowOff>151130</xdr:rowOff>
    </xdr:from>
    <xdr:to xmlns:xdr="http://schemas.openxmlformats.org/drawingml/2006/spreadsheetDrawing">
      <xdr:col>30</xdr:col>
      <xdr:colOff>128270</xdr:colOff>
      <xdr:row>30</xdr:row>
      <xdr:rowOff>168910</xdr:rowOff>
    </xdr:to>
    <xdr:sp macro="" textlink="">
      <xdr:nvSpPr>
        <xdr:cNvPr id="25" name="吹き出し: 折線 23"/>
        <xdr:cNvSpPr/>
      </xdr:nvSpPr>
      <xdr:spPr>
        <a:xfrm>
          <a:off x="6021070" y="5361305"/>
          <a:ext cx="965200" cy="1059180"/>
        </a:xfrm>
        <a:prstGeom prst="borderCallout2">
          <a:avLst>
            <a:gd name="adj1" fmla="val 84729"/>
            <a:gd name="adj2" fmla="val 99984"/>
            <a:gd name="adj3" fmla="val 84223"/>
            <a:gd name="adj4" fmla="val 113727"/>
            <a:gd name="adj5" fmla="val -61706"/>
            <a:gd name="adj6" fmla="val 21888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a:solidFill>
                <a:sysClr val="windowText" lastClr="000000"/>
              </a:solidFill>
              <a:effectLst/>
              <a:latin typeface="+mn-lt"/>
              <a:ea typeface="+mn-ea"/>
              <a:cs typeface="+mn-cs"/>
            </a:rPr>
            <a:t>・工事完成日の１４日前までに対象期間全ての本様式及び集計表を提出する</a:t>
          </a:r>
          <a:r>
            <a:rPr kumimoji="1" lang="en-US" altLang="ja-JP" sz="900" spc="-20" baseline="0">
              <a:solidFill>
                <a:sysClr val="windowText" lastClr="000000"/>
              </a:solidFill>
              <a:effectLst/>
              <a:latin typeface="游ゴシック"/>
              <a:ea typeface="游ゴシック"/>
              <a:cs typeface="+mn-cs"/>
            </a:rPr>
            <a:t>【</a:t>
          </a:r>
          <a:r>
            <a:rPr kumimoji="1" lang="ja-JP" altLang="en-US" sz="900" spc="-20" baseline="0">
              <a:solidFill>
                <a:sysClr val="windowText" lastClr="000000"/>
              </a:solidFill>
              <a:effectLst/>
              <a:latin typeface="游ゴシック"/>
              <a:ea typeface="游ゴシック"/>
              <a:cs typeface="+mn-cs"/>
            </a:rPr>
            <a:t>第7条第1項(1)ウ(ア)</a:t>
          </a:r>
          <a:r>
            <a:rPr kumimoji="1" lang="en-US" altLang="ja-JP" sz="900" spc="-20" baseline="0">
              <a:solidFill>
                <a:sysClr val="windowText" lastClr="000000"/>
              </a:solidFill>
              <a:effectLst/>
              <a:latin typeface="游ゴシック"/>
              <a:ea typeface="游ゴシック"/>
              <a:cs typeface="+mn-cs"/>
            </a:rPr>
            <a:t>】</a:t>
          </a:r>
          <a:endParaRPr kumimoji="1" lang="en-US" altLang="ja-JP" sz="900">
            <a:solidFill>
              <a:sysClr val="windowText" lastClr="000000"/>
            </a:solidFill>
            <a:effectLst/>
            <a:latin typeface="游ゴシック"/>
            <a:ea typeface="游ゴシック"/>
            <a:cs typeface="+mn-cs"/>
          </a:endParaRPr>
        </a:p>
        <a:p>
          <a:pPr>
            <a:lnSpc>
              <a:spcPts val="1000"/>
            </a:lnSpc>
          </a:pPr>
          <a:endParaRPr kumimoji="1" lang="en-US" altLang="ja-JP" sz="9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35</xdr:col>
      <xdr:colOff>173355</xdr:colOff>
      <xdr:row>16</xdr:row>
      <xdr:rowOff>15240</xdr:rowOff>
    </xdr:from>
    <xdr:to xmlns:xdr="http://schemas.openxmlformats.org/drawingml/2006/spreadsheetDrawing">
      <xdr:col>46</xdr:col>
      <xdr:colOff>56515</xdr:colOff>
      <xdr:row>25</xdr:row>
      <xdr:rowOff>107950</xdr:rowOff>
    </xdr:to>
    <xdr:sp macro="" textlink="">
      <xdr:nvSpPr>
        <xdr:cNvPr id="2" name="吹き出し: 折線 1"/>
        <xdr:cNvSpPr/>
      </xdr:nvSpPr>
      <xdr:spPr>
        <a:xfrm>
          <a:off x="7263130" y="3996690"/>
          <a:ext cx="2111375" cy="2283460"/>
        </a:xfrm>
        <a:prstGeom prst="borderCallout2">
          <a:avLst>
            <a:gd name="adj1" fmla="val 7420"/>
            <a:gd name="adj2" fmla="val -633"/>
            <a:gd name="adj3" fmla="val 7611"/>
            <a:gd name="adj4" fmla="val -12857"/>
            <a:gd name="adj5" fmla="val -71536"/>
            <a:gd name="adj6" fmla="val -1000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a:solidFill>
                <a:schemeClr val="tx1"/>
              </a:solidFill>
            </a:rPr>
            <a:t>・４週８休の履行実績の評価は、現場施工期間全体における４週８休の達成状況で判断する。</a:t>
          </a:r>
          <a:endParaRPr kumimoji="1" lang="en-US" altLang="ja-JP" sz="900">
            <a:solidFill>
              <a:schemeClr val="tx1"/>
            </a:solidFill>
          </a:endParaRPr>
        </a:p>
        <a:p>
          <a:pPr algn="l">
            <a:lnSpc>
              <a:spcPts val="900"/>
            </a:lnSpc>
          </a:pPr>
          <a:endParaRPr kumimoji="1" lang="en-US" altLang="ja-JP" sz="900">
            <a:solidFill>
              <a:schemeClr val="tx1"/>
            </a:solidFill>
          </a:endParaRPr>
        </a:p>
        <a:p>
          <a:pPr algn="l">
            <a:lnSpc>
              <a:spcPts val="1300"/>
            </a:lnSpc>
          </a:pPr>
          <a:r>
            <a:rPr kumimoji="1" lang="ja-JP" altLang="en-US" sz="900">
              <a:solidFill>
                <a:schemeClr val="tx1"/>
              </a:solidFill>
            </a:rPr>
            <a:t>・なお、休日の取得に当たっては、労働基準法の規定（使用者は毎週少なくとも１回の休日を与えなければならない等）に留意すること。</a:t>
          </a:r>
          <a:endParaRPr kumimoji="1" lang="en-US" altLang="ja-JP" sz="900">
            <a:solidFill>
              <a:schemeClr val="tx1"/>
            </a:solidFill>
          </a:endParaRPr>
        </a:p>
      </xdr:txBody>
    </xdr:sp>
    <xdr:clientData/>
  </xdr:twoCellAnchor>
  <xdr:twoCellAnchor>
    <xdr:from xmlns:xdr="http://schemas.openxmlformats.org/drawingml/2006/spreadsheetDrawing">
      <xdr:col>34</xdr:col>
      <xdr:colOff>161925</xdr:colOff>
      <xdr:row>3</xdr:row>
      <xdr:rowOff>102870</xdr:rowOff>
    </xdr:from>
    <xdr:to xmlns:xdr="http://schemas.openxmlformats.org/drawingml/2006/spreadsheetDrawing">
      <xdr:col>45</xdr:col>
      <xdr:colOff>73025</xdr:colOff>
      <xdr:row>9</xdr:row>
      <xdr:rowOff>90170</xdr:rowOff>
    </xdr:to>
    <xdr:sp macro="" textlink="">
      <xdr:nvSpPr>
        <xdr:cNvPr id="3" name="正方形/長方形 2"/>
        <xdr:cNvSpPr/>
      </xdr:nvSpPr>
      <xdr:spPr>
        <a:xfrm>
          <a:off x="7049135" y="912495"/>
          <a:ext cx="2139315" cy="14446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CFFCC"/>
    <pageSetUpPr fitToPage="1"/>
  </sheetPr>
  <dimension ref="A1:BH46"/>
  <sheetViews>
    <sheetView tabSelected="1" view="pageBreakPreview" zoomScale="130" zoomScaleSheetLayoutView="130" workbookViewId="0">
      <selection activeCell="G4" sqref="G4"/>
    </sheetView>
  </sheetViews>
  <sheetFormatPr defaultRowHeight="18.75"/>
  <cols>
    <col min="1" max="49" width="3" customWidth="1"/>
    <col min="50" max="51" width="2.6640625" customWidth="1"/>
  </cols>
  <sheetData>
    <row r="1" spans="1:60" ht="26.25" customHeight="1">
      <c r="A1" s="2" t="s">
        <v>65</v>
      </c>
      <c r="B1" s="2"/>
      <c r="C1" s="2"/>
      <c r="D1" s="2"/>
      <c r="E1" s="2"/>
      <c r="F1" s="2"/>
      <c r="G1" s="2"/>
      <c r="H1" s="2"/>
      <c r="I1" s="2"/>
      <c r="J1" s="2"/>
      <c r="K1" s="2"/>
      <c r="L1" s="2"/>
      <c r="M1" s="79"/>
      <c r="N1" s="32"/>
      <c r="O1" s="32"/>
      <c r="P1" s="32"/>
      <c r="Q1" s="32"/>
      <c r="R1" s="32"/>
      <c r="S1" s="32"/>
      <c r="T1" s="32"/>
      <c r="U1" s="32"/>
      <c r="Y1" s="123" t="s">
        <v>45</v>
      </c>
      <c r="Z1" s="125"/>
      <c r="AA1" s="125"/>
      <c r="AB1" s="132"/>
      <c r="AT1" s="202"/>
      <c r="AU1" s="207" t="s">
        <v>15</v>
      </c>
      <c r="AV1" s="213">
        <v>1</v>
      </c>
      <c r="AX1" t="s">
        <v>66</v>
      </c>
      <c r="BB1" s="219" t="s">
        <v>36</v>
      </c>
      <c r="BC1" t="s">
        <v>2</v>
      </c>
    </row>
    <row r="2" spans="1:60" ht="16" customHeight="1">
      <c r="A2" s="3"/>
      <c r="B2" s="11" t="s">
        <v>24</v>
      </c>
      <c r="C2" s="11"/>
      <c r="D2" s="11"/>
      <c r="E2" s="11" t="s">
        <v>28</v>
      </c>
      <c r="F2" t="s">
        <v>1</v>
      </c>
      <c r="P2" s="32"/>
      <c r="Q2" s="32"/>
      <c r="R2" s="32"/>
      <c r="S2" s="32"/>
      <c r="V2" s="11" t="s">
        <v>43</v>
      </c>
      <c r="W2" s="11"/>
      <c r="X2" s="11" t="s">
        <v>28</v>
      </c>
      <c r="Y2" t="s">
        <v>70</v>
      </c>
      <c r="AE2" s="12" t="s">
        <v>42</v>
      </c>
      <c r="AF2" s="12"/>
      <c r="AG2" s="12"/>
      <c r="AH2" s="11" t="s">
        <v>28</v>
      </c>
      <c r="AI2" s="154" t="s">
        <v>29</v>
      </c>
      <c r="AJ2" s="154"/>
      <c r="AK2" s="154"/>
      <c r="AL2" s="154"/>
      <c r="AM2" s="154"/>
      <c r="AN2" s="154"/>
      <c r="AO2" s="154"/>
      <c r="AP2" s="154"/>
      <c r="AQ2" s="154"/>
      <c r="AR2" s="154"/>
      <c r="AS2" s="154"/>
      <c r="AT2" s="154"/>
      <c r="AU2" s="154"/>
      <c r="AV2" s="154"/>
      <c r="AW2" s="32"/>
      <c r="AX2" t="s">
        <v>65</v>
      </c>
      <c r="BB2" s="219" t="s">
        <v>41</v>
      </c>
      <c r="BC2" t="s">
        <v>3</v>
      </c>
    </row>
    <row r="3" spans="1:60" ht="16" customHeight="1">
      <c r="B3" s="12" t="s">
        <v>6</v>
      </c>
      <c r="C3" s="12"/>
      <c r="D3" s="12"/>
      <c r="E3" s="11" t="s">
        <v>28</v>
      </c>
      <c r="F3" t="s">
        <v>67</v>
      </c>
      <c r="J3" s="32"/>
      <c r="K3" s="32"/>
      <c r="L3" s="32"/>
      <c r="M3" s="32"/>
      <c r="N3" s="32"/>
      <c r="O3" s="32"/>
      <c r="P3" s="32"/>
      <c r="Q3" s="32"/>
      <c r="R3" s="32"/>
      <c r="S3" s="32"/>
      <c r="T3" s="32"/>
      <c r="U3" s="32"/>
      <c r="V3" s="32"/>
      <c r="W3" s="32"/>
      <c r="X3" s="32"/>
      <c r="Y3" s="32"/>
      <c r="Z3" s="32"/>
      <c r="AA3" s="32"/>
      <c r="AB3" s="32"/>
      <c r="AC3" s="32"/>
      <c r="AD3" s="32"/>
      <c r="AE3" s="12" t="s">
        <v>77</v>
      </c>
      <c r="AF3" s="12"/>
      <c r="AG3" s="12"/>
      <c r="AH3" s="11" t="s">
        <v>28</v>
      </c>
      <c r="AI3" s="32" t="s">
        <v>76</v>
      </c>
      <c r="AJ3" s="32"/>
      <c r="AK3" s="32"/>
      <c r="AL3" s="32"/>
      <c r="AM3" s="32"/>
      <c r="AN3" s="32"/>
      <c r="AO3" s="32"/>
      <c r="AP3" s="32"/>
      <c r="AQ3" s="32"/>
      <c r="AR3" s="32"/>
      <c r="AS3" s="32"/>
      <c r="AT3" s="32"/>
      <c r="AU3" s="32"/>
      <c r="AV3" s="32"/>
      <c r="AW3" s="202"/>
      <c r="AX3" s="202"/>
      <c r="BB3" s="219" t="s">
        <v>60</v>
      </c>
      <c r="BC3" t="s">
        <v>39</v>
      </c>
    </row>
    <row r="4" spans="1:60" ht="16" customHeight="1">
      <c r="B4" s="13"/>
      <c r="J4" s="33" t="s">
        <v>64</v>
      </c>
      <c r="K4" s="52"/>
      <c r="L4" s="70"/>
      <c r="M4" s="52"/>
      <c r="N4" s="52"/>
      <c r="O4" s="32"/>
      <c r="P4" s="32"/>
      <c r="Q4" s="32"/>
      <c r="R4" s="32"/>
      <c r="S4" s="32"/>
      <c r="T4" s="32"/>
      <c r="U4" s="32"/>
      <c r="V4" s="32"/>
      <c r="W4" s="32"/>
      <c r="X4" s="32"/>
      <c r="Y4" s="32"/>
      <c r="Z4" s="32"/>
      <c r="AA4" s="32"/>
      <c r="AB4" s="32"/>
      <c r="AC4" s="32"/>
      <c r="AD4" s="32"/>
      <c r="AE4" s="32"/>
      <c r="AF4" s="32"/>
      <c r="AG4" s="32"/>
      <c r="AH4" s="32"/>
      <c r="AI4" s="32"/>
      <c r="AJ4" s="32"/>
      <c r="AK4" s="32"/>
      <c r="AM4" s="32"/>
      <c r="AN4" s="32"/>
      <c r="AO4" s="32"/>
      <c r="AP4" s="32"/>
      <c r="AQ4" s="32"/>
      <c r="AR4" s="32"/>
      <c r="AS4" s="32"/>
      <c r="AT4" s="202"/>
      <c r="AU4" s="202"/>
      <c r="AV4" s="202" t="s">
        <v>63</v>
      </c>
      <c r="AW4" s="202"/>
      <c r="AX4" s="202"/>
      <c r="BB4" s="219" t="s">
        <v>16</v>
      </c>
      <c r="BC4" t="s">
        <v>59</v>
      </c>
    </row>
    <row r="5" spans="1:60" ht="16" customHeight="1">
      <c r="A5" s="4"/>
      <c r="B5" s="14"/>
      <c r="C5" s="14"/>
      <c r="D5" s="14"/>
      <c r="E5" s="14"/>
      <c r="F5" s="14"/>
      <c r="G5" s="14"/>
      <c r="H5" s="14"/>
      <c r="I5" s="14"/>
      <c r="J5" s="34"/>
      <c r="K5" s="53" t="s">
        <v>25</v>
      </c>
      <c r="L5" s="71">
        <v>1</v>
      </c>
      <c r="M5" s="71"/>
      <c r="N5" s="71"/>
      <c r="O5" s="53" t="s">
        <v>7</v>
      </c>
      <c r="P5" s="53"/>
      <c r="Q5" s="42"/>
      <c r="R5" s="53" t="s">
        <v>25</v>
      </c>
      <c r="S5" s="71">
        <v>2</v>
      </c>
      <c r="T5" s="71"/>
      <c r="U5" s="71"/>
      <c r="V5" s="53" t="s">
        <v>7</v>
      </c>
      <c r="W5" s="108"/>
      <c r="X5" s="53"/>
      <c r="Y5" s="53" t="s">
        <v>25</v>
      </c>
      <c r="Z5" s="71">
        <v>3</v>
      </c>
      <c r="AA5" s="71"/>
      <c r="AB5" s="71"/>
      <c r="AC5" s="53" t="s">
        <v>7</v>
      </c>
      <c r="AD5" s="53"/>
      <c r="AE5" s="42"/>
      <c r="AF5" s="53" t="s">
        <v>25</v>
      </c>
      <c r="AG5" s="71">
        <v>4</v>
      </c>
      <c r="AH5" s="71"/>
      <c r="AI5" s="71"/>
      <c r="AJ5" s="53" t="s">
        <v>7</v>
      </c>
      <c r="AK5" s="108"/>
      <c r="AL5" s="165"/>
      <c r="AM5" s="171" t="s">
        <v>25</v>
      </c>
      <c r="AN5" s="172">
        <f>L5</f>
        <v>1</v>
      </c>
      <c r="AO5" s="172"/>
      <c r="AP5" s="172" t="s">
        <v>7</v>
      </c>
      <c r="AQ5" s="191" t="s">
        <v>26</v>
      </c>
      <c r="AR5" s="171" t="s">
        <v>25</v>
      </c>
      <c r="AS5" s="172">
        <f>AG5</f>
        <v>4</v>
      </c>
      <c r="AT5" s="172"/>
      <c r="AU5" s="208" t="s">
        <v>7</v>
      </c>
      <c r="AV5" s="208"/>
      <c r="AW5" s="218"/>
      <c r="AX5" s="218"/>
      <c r="BB5" s="219" t="s">
        <v>8</v>
      </c>
    </row>
    <row r="6" spans="1:60" ht="16" customHeight="1">
      <c r="A6" s="4" t="s">
        <v>58</v>
      </c>
      <c r="B6" s="14"/>
      <c r="C6" s="14"/>
      <c r="D6" s="14"/>
      <c r="E6" s="14"/>
      <c r="F6" s="14"/>
      <c r="G6" s="14"/>
      <c r="H6" s="14"/>
      <c r="I6" s="14"/>
      <c r="J6" s="35" t="s">
        <v>8</v>
      </c>
      <c r="K6" s="54" t="str">
        <f t="shared" ref="K6:AK6" si="0">IF(J6="月","火",IF(J6="火","水",IF(J6="水","木",IF(J6="木","金",IF(J6="金","土",IF(J6="土","日",IF(J6="日","月")))))))</f>
        <v>土</v>
      </c>
      <c r="L6" s="54" t="str">
        <f t="shared" si="0"/>
        <v>日</v>
      </c>
      <c r="M6" s="54" t="str">
        <f t="shared" si="0"/>
        <v>月</v>
      </c>
      <c r="N6" s="54" t="str">
        <f t="shared" si="0"/>
        <v>火</v>
      </c>
      <c r="O6" s="54" t="str">
        <f t="shared" si="0"/>
        <v>水</v>
      </c>
      <c r="P6" s="93" t="str">
        <f t="shared" si="0"/>
        <v>木</v>
      </c>
      <c r="Q6" s="43" t="str">
        <f t="shared" si="0"/>
        <v>金</v>
      </c>
      <c r="R6" s="54" t="str">
        <f t="shared" si="0"/>
        <v>土</v>
      </c>
      <c r="S6" s="54" t="str">
        <f t="shared" si="0"/>
        <v>日</v>
      </c>
      <c r="T6" s="54" t="str">
        <f t="shared" si="0"/>
        <v>月</v>
      </c>
      <c r="U6" s="54" t="str">
        <f t="shared" si="0"/>
        <v>火</v>
      </c>
      <c r="V6" s="54" t="str">
        <f t="shared" si="0"/>
        <v>水</v>
      </c>
      <c r="W6" s="54" t="str">
        <f t="shared" si="0"/>
        <v>木</v>
      </c>
      <c r="X6" s="54" t="str">
        <f t="shared" si="0"/>
        <v>金</v>
      </c>
      <c r="Y6" s="54" t="str">
        <f t="shared" si="0"/>
        <v>土</v>
      </c>
      <c r="Z6" s="54" t="str">
        <f t="shared" si="0"/>
        <v>日</v>
      </c>
      <c r="AA6" s="54" t="str">
        <f t="shared" si="0"/>
        <v>月</v>
      </c>
      <c r="AB6" s="54" t="str">
        <f t="shared" si="0"/>
        <v>火</v>
      </c>
      <c r="AC6" s="54" t="str">
        <f t="shared" si="0"/>
        <v>水</v>
      </c>
      <c r="AD6" s="93" t="str">
        <f t="shared" si="0"/>
        <v>木</v>
      </c>
      <c r="AE6" s="43" t="str">
        <f t="shared" si="0"/>
        <v>金</v>
      </c>
      <c r="AF6" s="54" t="str">
        <f t="shared" si="0"/>
        <v>土</v>
      </c>
      <c r="AG6" s="54" t="str">
        <f t="shared" si="0"/>
        <v>日</v>
      </c>
      <c r="AH6" s="54" t="str">
        <f t="shared" si="0"/>
        <v>月</v>
      </c>
      <c r="AI6" s="54" t="str">
        <f t="shared" si="0"/>
        <v>火</v>
      </c>
      <c r="AJ6" s="54" t="str">
        <f t="shared" si="0"/>
        <v>水</v>
      </c>
      <c r="AK6" s="54" t="str">
        <f t="shared" si="0"/>
        <v>木</v>
      </c>
      <c r="AL6" s="165"/>
      <c r="AM6" s="172" t="s">
        <v>5</v>
      </c>
      <c r="AN6" s="172"/>
      <c r="AO6" s="172"/>
      <c r="AP6" s="172"/>
      <c r="AQ6" s="172"/>
      <c r="AR6" s="172"/>
      <c r="AS6" s="172"/>
      <c r="AT6" s="172"/>
      <c r="AU6" s="172"/>
      <c r="AV6" s="172"/>
      <c r="AW6" s="218"/>
      <c r="AX6" s="208"/>
      <c r="BB6" s="219" t="s">
        <v>11</v>
      </c>
    </row>
    <row r="7" spans="1:60" ht="16" customHeight="1">
      <c r="A7" s="5" t="s">
        <v>30</v>
      </c>
      <c r="B7" s="15"/>
      <c r="C7" s="15"/>
      <c r="D7" s="15"/>
      <c r="E7" s="15"/>
      <c r="F7" s="15"/>
      <c r="G7" s="15"/>
      <c r="H7" s="15"/>
      <c r="I7" s="15"/>
      <c r="J7" s="36">
        <v>1</v>
      </c>
      <c r="K7" s="55">
        <v>2</v>
      </c>
      <c r="L7" s="72">
        <v>3</v>
      </c>
      <c r="M7" s="80">
        <v>4</v>
      </c>
      <c r="N7" s="80">
        <v>5</v>
      </c>
      <c r="O7" s="80">
        <v>6</v>
      </c>
      <c r="P7" s="44">
        <v>7</v>
      </c>
      <c r="Q7" s="80">
        <v>8</v>
      </c>
      <c r="R7" s="72">
        <v>9</v>
      </c>
      <c r="S7" s="72">
        <v>10</v>
      </c>
      <c r="T7" s="80">
        <v>11</v>
      </c>
      <c r="U7" s="80">
        <v>12</v>
      </c>
      <c r="V7" s="80">
        <v>13</v>
      </c>
      <c r="W7" s="80">
        <v>14</v>
      </c>
      <c r="X7" s="109">
        <v>15</v>
      </c>
      <c r="Y7" s="72">
        <v>16</v>
      </c>
      <c r="Z7" s="72">
        <v>17</v>
      </c>
      <c r="AA7" s="80">
        <v>18</v>
      </c>
      <c r="AB7" s="80">
        <v>19</v>
      </c>
      <c r="AC7" s="80">
        <v>20</v>
      </c>
      <c r="AD7" s="44">
        <v>21</v>
      </c>
      <c r="AE7" s="80">
        <v>22</v>
      </c>
      <c r="AF7" s="72">
        <v>23</v>
      </c>
      <c r="AG7" s="72">
        <v>24</v>
      </c>
      <c r="AH7" s="80">
        <v>25</v>
      </c>
      <c r="AI7" s="80">
        <v>26</v>
      </c>
      <c r="AJ7" s="80">
        <v>27</v>
      </c>
      <c r="AK7" s="156">
        <v>28</v>
      </c>
      <c r="BB7" s="219" t="s">
        <v>20</v>
      </c>
    </row>
    <row r="8" spans="1:60" ht="16" customHeight="1">
      <c r="A8" s="6" t="s">
        <v>19</v>
      </c>
      <c r="B8" s="16" t="s">
        <v>57</v>
      </c>
      <c r="C8" s="21"/>
      <c r="D8" s="21"/>
      <c r="E8" s="21"/>
      <c r="F8" s="21"/>
      <c r="G8" s="26"/>
      <c r="H8" s="28" t="s">
        <v>55</v>
      </c>
      <c r="I8" s="30"/>
      <c r="J8" s="37"/>
      <c r="K8" s="56" t="s">
        <v>2</v>
      </c>
      <c r="L8" s="73" t="s">
        <v>2</v>
      </c>
      <c r="M8" s="81" t="s">
        <v>59</v>
      </c>
      <c r="N8" s="81" t="s">
        <v>59</v>
      </c>
      <c r="O8" s="81" t="s">
        <v>59</v>
      </c>
      <c r="P8" s="94" t="s">
        <v>59</v>
      </c>
      <c r="Q8" s="81" t="s">
        <v>59</v>
      </c>
      <c r="R8" s="56" t="s">
        <v>2</v>
      </c>
      <c r="S8" s="73" t="s">
        <v>2</v>
      </c>
      <c r="T8" s="81" t="s">
        <v>59</v>
      </c>
      <c r="U8" s="81" t="s">
        <v>59</v>
      </c>
      <c r="V8" s="81" t="s">
        <v>59</v>
      </c>
      <c r="W8" s="81" t="s">
        <v>59</v>
      </c>
      <c r="X8" s="110" t="s">
        <v>59</v>
      </c>
      <c r="Y8" s="56" t="s">
        <v>2</v>
      </c>
      <c r="Z8" s="73" t="s">
        <v>2</v>
      </c>
      <c r="AA8" s="81"/>
      <c r="AB8" s="50"/>
      <c r="AC8" s="50"/>
      <c r="AD8" s="45"/>
      <c r="AE8" s="50"/>
      <c r="AF8" s="56" t="s">
        <v>2</v>
      </c>
      <c r="AG8" s="73" t="s">
        <v>2</v>
      </c>
      <c r="AH8" s="50"/>
      <c r="AI8" s="50"/>
      <c r="AJ8" s="50"/>
      <c r="AK8" s="157"/>
      <c r="AL8" s="166" t="s">
        <v>38</v>
      </c>
      <c r="AX8" s="218"/>
      <c r="BB8" s="219"/>
    </row>
    <row r="9" spans="1:60" ht="16" customHeight="1">
      <c r="A9" s="7"/>
      <c r="B9" s="17"/>
      <c r="C9" s="22"/>
      <c r="D9" s="22"/>
      <c r="E9" s="22"/>
      <c r="F9" s="22"/>
      <c r="G9" s="27"/>
      <c r="H9" s="29" t="s">
        <v>53</v>
      </c>
      <c r="I9" s="31"/>
      <c r="J9" s="38"/>
      <c r="K9" s="57" t="s">
        <v>2</v>
      </c>
      <c r="L9" s="74" t="s">
        <v>2</v>
      </c>
      <c r="M9" s="82" t="s">
        <v>59</v>
      </c>
      <c r="N9" s="82" t="s">
        <v>59</v>
      </c>
      <c r="O9" s="82" t="s">
        <v>59</v>
      </c>
      <c r="P9" s="95" t="s">
        <v>59</v>
      </c>
      <c r="Q9" s="82" t="s">
        <v>59</v>
      </c>
      <c r="R9" s="57" t="s">
        <v>2</v>
      </c>
      <c r="S9" s="74" t="s">
        <v>2</v>
      </c>
      <c r="T9" s="82" t="s">
        <v>59</v>
      </c>
      <c r="U9" s="82" t="s">
        <v>59</v>
      </c>
      <c r="V9" s="82" t="s">
        <v>59</v>
      </c>
      <c r="W9" s="82" t="s">
        <v>59</v>
      </c>
      <c r="X9" s="111" t="s">
        <v>59</v>
      </c>
      <c r="Y9" s="57" t="s">
        <v>2</v>
      </c>
      <c r="Z9" s="74" t="s">
        <v>2</v>
      </c>
      <c r="AA9" s="82"/>
      <c r="AB9" s="51"/>
      <c r="AC9" s="51"/>
      <c r="AD9" s="46"/>
      <c r="AE9" s="51"/>
      <c r="AF9" s="57" t="s">
        <v>2</v>
      </c>
      <c r="AG9" s="74" t="s">
        <v>2</v>
      </c>
      <c r="AH9" s="51"/>
      <c r="AI9" s="51"/>
      <c r="AJ9" s="51"/>
      <c r="AK9" s="158"/>
      <c r="AL9" s="167"/>
      <c r="AM9" s="173" t="s">
        <v>0</v>
      </c>
      <c r="AN9" s="179"/>
      <c r="AO9" s="179"/>
      <c r="AP9" s="185"/>
      <c r="AQ9" s="192">
        <f>COUNTIF(J8:AK8,"□")</f>
        <v>8</v>
      </c>
      <c r="AR9" s="195"/>
      <c r="AS9" s="198" t="s">
        <v>20</v>
      </c>
      <c r="AX9" s="218"/>
      <c r="BG9" s="218"/>
      <c r="BH9" s="218"/>
    </row>
    <row r="10" spans="1:60" ht="16" customHeight="1">
      <c r="A10" s="7"/>
      <c r="B10" s="18" t="s">
        <v>54</v>
      </c>
      <c r="C10" s="23"/>
      <c r="D10" s="23"/>
      <c r="E10" s="23"/>
      <c r="F10" s="23"/>
      <c r="G10" s="23"/>
      <c r="H10" s="23"/>
      <c r="I10" s="23"/>
      <c r="J10" s="39" t="s">
        <v>62</v>
      </c>
      <c r="K10" s="58" t="s">
        <v>23</v>
      </c>
      <c r="L10" s="58" t="s">
        <v>23</v>
      </c>
      <c r="M10" s="83" t="s">
        <v>56</v>
      </c>
      <c r="N10" s="83" t="s">
        <v>56</v>
      </c>
      <c r="O10" s="83" t="s">
        <v>56</v>
      </c>
      <c r="P10" s="96" t="s">
        <v>56</v>
      </c>
      <c r="Q10" s="83" t="s">
        <v>56</v>
      </c>
      <c r="R10" s="58" t="s">
        <v>23</v>
      </c>
      <c r="S10" s="58" t="s">
        <v>61</v>
      </c>
      <c r="T10" s="83" t="s">
        <v>61</v>
      </c>
      <c r="U10" s="83" t="s">
        <v>61</v>
      </c>
      <c r="V10" s="83" t="s">
        <v>61</v>
      </c>
      <c r="W10" s="83" t="s">
        <v>61</v>
      </c>
      <c r="X10" s="112" t="s">
        <v>61</v>
      </c>
      <c r="Y10" s="58" t="s">
        <v>61</v>
      </c>
      <c r="Z10" s="75"/>
      <c r="AA10" s="126"/>
      <c r="AB10" s="47"/>
      <c r="AC10" s="47"/>
      <c r="AD10" s="99"/>
      <c r="AE10" s="143"/>
      <c r="AF10" s="55"/>
      <c r="AG10" s="75"/>
      <c r="AH10" s="47"/>
      <c r="AI10" s="47"/>
      <c r="AJ10" s="102"/>
      <c r="AK10" s="159"/>
      <c r="AL10" s="167"/>
      <c r="AM10" s="174" t="s">
        <v>49</v>
      </c>
      <c r="AN10" s="180"/>
      <c r="AO10" s="180"/>
      <c r="AP10" s="186"/>
      <c r="AQ10" s="193">
        <f>COUNTIF(J8:AK8,"■")</f>
        <v>0</v>
      </c>
      <c r="AR10" s="196"/>
      <c r="AS10" s="199" t="s">
        <v>20</v>
      </c>
      <c r="BE10" s="218"/>
      <c r="BF10" s="218"/>
      <c r="BG10" s="218"/>
      <c r="BH10" s="218"/>
    </row>
    <row r="11" spans="1:60" ht="16" customHeight="1">
      <c r="A11" s="7"/>
      <c r="B11" s="19"/>
      <c r="C11" s="24"/>
      <c r="D11" s="24"/>
      <c r="E11" s="24"/>
      <c r="F11" s="24"/>
      <c r="G11" s="24"/>
      <c r="H11" s="24"/>
      <c r="I11" s="24"/>
      <c r="J11" s="40"/>
      <c r="K11" s="59"/>
      <c r="L11" s="59"/>
      <c r="M11" s="84"/>
      <c r="N11" s="84"/>
      <c r="O11" s="84"/>
      <c r="P11" s="97"/>
      <c r="Q11" s="84"/>
      <c r="R11" s="59"/>
      <c r="S11" s="59"/>
      <c r="T11" s="84"/>
      <c r="U11" s="84"/>
      <c r="V11" s="84"/>
      <c r="W11" s="84"/>
      <c r="X11" s="113"/>
      <c r="Y11" s="59"/>
      <c r="Z11" s="76"/>
      <c r="AA11" s="127"/>
      <c r="AB11" s="48"/>
      <c r="AC11" s="48"/>
      <c r="AD11" s="100"/>
      <c r="AE11" s="144"/>
      <c r="AF11" s="68"/>
      <c r="AG11" s="76"/>
      <c r="AH11" s="48"/>
      <c r="AI11" s="48"/>
      <c r="AJ11" s="103"/>
      <c r="AK11" s="160"/>
      <c r="AL11" s="167"/>
      <c r="AM11" s="175" t="s">
        <v>4</v>
      </c>
      <c r="AN11" s="181"/>
      <c r="AO11" s="181"/>
      <c r="AP11" s="187"/>
      <c r="AQ11" s="194">
        <f>SUM(AQ9:AR10)</f>
        <v>8</v>
      </c>
      <c r="AR11" s="197"/>
      <c r="AS11" s="200" t="s">
        <v>12</v>
      </c>
      <c r="AT11" s="203" t="s">
        <v>17</v>
      </c>
      <c r="AU11" s="209"/>
      <c r="AV11" s="214"/>
      <c r="BC11" s="218"/>
      <c r="BD11" s="218"/>
      <c r="BE11" s="218"/>
    </row>
    <row r="12" spans="1:60" ht="16" customHeight="1">
      <c r="A12" s="7"/>
      <c r="B12" s="19"/>
      <c r="C12" s="24"/>
      <c r="D12" s="24"/>
      <c r="E12" s="24"/>
      <c r="F12" s="24"/>
      <c r="G12" s="24"/>
      <c r="H12" s="24"/>
      <c r="I12" s="24"/>
      <c r="J12" s="40"/>
      <c r="K12" s="59"/>
      <c r="L12" s="59"/>
      <c r="M12" s="84"/>
      <c r="N12" s="84"/>
      <c r="O12" s="84"/>
      <c r="P12" s="97"/>
      <c r="Q12" s="84"/>
      <c r="R12" s="59"/>
      <c r="S12" s="59"/>
      <c r="T12" s="84"/>
      <c r="U12" s="84"/>
      <c r="V12" s="84"/>
      <c r="W12" s="84"/>
      <c r="X12" s="113"/>
      <c r="Y12" s="59"/>
      <c r="Z12" s="76"/>
      <c r="AA12" s="127"/>
      <c r="AB12" s="48"/>
      <c r="AC12" s="48"/>
      <c r="AD12" s="100"/>
      <c r="AE12" s="144"/>
      <c r="AF12" s="68"/>
      <c r="AG12" s="76"/>
      <c r="AH12" s="48"/>
      <c r="AI12" s="48"/>
      <c r="AJ12" s="103"/>
      <c r="AK12" s="160"/>
      <c r="AL12" s="167"/>
      <c r="AM12" s="176" t="s">
        <v>13</v>
      </c>
      <c r="AN12" s="182"/>
      <c r="AO12" s="182"/>
      <c r="AP12" s="188"/>
      <c r="AQ12" s="193">
        <f>COUNT(J7:AK7)</f>
        <v>28</v>
      </c>
      <c r="AR12" s="196"/>
      <c r="AS12" s="201" t="s">
        <v>12</v>
      </c>
      <c r="AT12" s="204">
        <f>(AQ11/AQ12)*100</f>
        <v>28.571428571428569</v>
      </c>
      <c r="AU12" s="210"/>
      <c r="AV12" s="215" t="s">
        <v>9</v>
      </c>
      <c r="BC12" s="170"/>
      <c r="BD12" s="170"/>
    </row>
    <row r="13" spans="1:60" ht="16" customHeight="1">
      <c r="A13" s="7"/>
      <c r="B13" s="19"/>
      <c r="C13" s="24"/>
      <c r="D13" s="24"/>
      <c r="E13" s="24"/>
      <c r="F13" s="24"/>
      <c r="G13" s="24"/>
      <c r="H13" s="24"/>
      <c r="I13" s="24"/>
      <c r="J13" s="40"/>
      <c r="K13" s="59"/>
      <c r="L13" s="59"/>
      <c r="M13" s="84"/>
      <c r="N13" s="84"/>
      <c r="O13" s="84"/>
      <c r="P13" s="97"/>
      <c r="Q13" s="84"/>
      <c r="R13" s="59"/>
      <c r="S13" s="59"/>
      <c r="T13" s="84"/>
      <c r="U13" s="84"/>
      <c r="V13" s="84"/>
      <c r="W13" s="84"/>
      <c r="X13" s="113"/>
      <c r="Y13" s="59"/>
      <c r="Z13" s="76"/>
      <c r="AA13" s="127"/>
      <c r="AB13" s="48"/>
      <c r="AC13" s="48"/>
      <c r="AD13" s="100"/>
      <c r="AE13" s="144"/>
      <c r="AF13" s="68"/>
      <c r="AG13" s="76"/>
      <c r="AH13" s="48"/>
      <c r="AI13" s="48"/>
      <c r="AJ13" s="103"/>
      <c r="AK13" s="160"/>
      <c r="AL13" s="168" t="s">
        <v>47</v>
      </c>
      <c r="BE13" s="218"/>
    </row>
    <row r="14" spans="1:60" ht="16" customHeight="1">
      <c r="A14" s="7"/>
      <c r="B14" s="19"/>
      <c r="C14" s="24"/>
      <c r="D14" s="24"/>
      <c r="E14" s="24"/>
      <c r="F14" s="24"/>
      <c r="G14" s="24"/>
      <c r="H14" s="24"/>
      <c r="I14" s="24"/>
      <c r="J14" s="40"/>
      <c r="K14" s="59"/>
      <c r="L14" s="59"/>
      <c r="M14" s="84"/>
      <c r="N14" s="84"/>
      <c r="O14" s="84"/>
      <c r="P14" s="97"/>
      <c r="Q14" s="84"/>
      <c r="R14" s="59"/>
      <c r="S14" s="59"/>
      <c r="T14" s="84"/>
      <c r="U14" s="84"/>
      <c r="V14" s="84"/>
      <c r="W14" s="84"/>
      <c r="X14" s="113"/>
      <c r="Y14" s="59"/>
      <c r="Z14" s="76"/>
      <c r="AA14" s="127"/>
      <c r="AB14" s="48"/>
      <c r="AC14" s="48"/>
      <c r="AD14" s="100"/>
      <c r="AE14" s="144"/>
      <c r="AF14" s="68"/>
      <c r="AG14" s="76"/>
      <c r="AH14" s="48"/>
      <c r="AI14" s="48"/>
      <c r="AJ14" s="103"/>
      <c r="AK14" s="160"/>
      <c r="AL14" s="167"/>
      <c r="AM14" s="177" t="s">
        <v>0</v>
      </c>
      <c r="AN14" s="183"/>
      <c r="AO14" s="183"/>
      <c r="AP14" s="189"/>
      <c r="AQ14" s="192">
        <f>COUNTIF(J9:AK9,"□")</f>
        <v>8</v>
      </c>
      <c r="AR14" s="195"/>
      <c r="AS14" s="198" t="s">
        <v>20</v>
      </c>
      <c r="BC14" s="170"/>
      <c r="BD14" s="170"/>
      <c r="BE14" s="218"/>
      <c r="BF14" s="220"/>
      <c r="BG14" s="220"/>
      <c r="BH14" s="220"/>
    </row>
    <row r="15" spans="1:60" ht="16" customHeight="1">
      <c r="A15" s="7"/>
      <c r="B15" s="19"/>
      <c r="C15" s="24"/>
      <c r="D15" s="24"/>
      <c r="E15" s="24"/>
      <c r="F15" s="24"/>
      <c r="G15" s="24"/>
      <c r="H15" s="24"/>
      <c r="I15" s="24"/>
      <c r="J15" s="40"/>
      <c r="K15" s="59"/>
      <c r="L15" s="59"/>
      <c r="M15" s="84"/>
      <c r="N15" s="84"/>
      <c r="O15" s="84"/>
      <c r="P15" s="97"/>
      <c r="Q15" s="84"/>
      <c r="R15" s="59"/>
      <c r="S15" s="59"/>
      <c r="T15" s="84"/>
      <c r="U15" s="84"/>
      <c r="V15" s="84"/>
      <c r="W15" s="84"/>
      <c r="X15" s="113"/>
      <c r="Y15" s="59"/>
      <c r="Z15" s="76"/>
      <c r="AA15" s="127"/>
      <c r="AB15" s="48"/>
      <c r="AC15" s="48"/>
      <c r="AD15" s="100"/>
      <c r="AE15" s="144"/>
      <c r="AF15" s="68"/>
      <c r="AG15" s="76"/>
      <c r="AH15" s="48"/>
      <c r="AI15" s="48"/>
      <c r="AJ15" s="103"/>
      <c r="AK15" s="160"/>
      <c r="AL15" s="167"/>
      <c r="AM15" s="178" t="s">
        <v>49</v>
      </c>
      <c r="AN15" s="184"/>
      <c r="AO15" s="184"/>
      <c r="AP15" s="190"/>
      <c r="AQ15" s="193">
        <f>COUNTIF(J9:AK9,"■")</f>
        <v>0</v>
      </c>
      <c r="AR15" s="196"/>
      <c r="AS15" s="199" t="s">
        <v>20</v>
      </c>
      <c r="AY15" s="170"/>
      <c r="AZ15" s="170"/>
      <c r="BA15" s="170"/>
      <c r="BB15" s="170"/>
      <c r="BC15" s="170"/>
      <c r="BD15" s="170"/>
      <c r="BE15" s="218"/>
      <c r="BF15" s="220"/>
      <c r="BG15" s="220"/>
      <c r="BH15" s="220"/>
    </row>
    <row r="16" spans="1:60" ht="16" customHeight="1">
      <c r="A16" s="7"/>
      <c r="B16" s="19"/>
      <c r="C16" s="24"/>
      <c r="D16" s="24"/>
      <c r="E16" s="24"/>
      <c r="F16" s="24"/>
      <c r="G16" s="24"/>
      <c r="H16" s="24"/>
      <c r="I16" s="24"/>
      <c r="J16" s="40"/>
      <c r="K16" s="59"/>
      <c r="L16" s="59"/>
      <c r="M16" s="84"/>
      <c r="N16" s="84"/>
      <c r="O16" s="84"/>
      <c r="P16" s="97"/>
      <c r="Q16" s="84"/>
      <c r="R16" s="59"/>
      <c r="S16" s="59"/>
      <c r="T16" s="84"/>
      <c r="U16" s="84"/>
      <c r="V16" s="84"/>
      <c r="W16" s="84"/>
      <c r="X16" s="113"/>
      <c r="Y16" s="59"/>
      <c r="Z16" s="76"/>
      <c r="AA16" s="127"/>
      <c r="AB16" s="48"/>
      <c r="AC16" s="48"/>
      <c r="AD16" s="100"/>
      <c r="AE16" s="144"/>
      <c r="AF16" s="68"/>
      <c r="AG16" s="76"/>
      <c r="AH16" s="48"/>
      <c r="AI16" s="48"/>
      <c r="AJ16" s="103"/>
      <c r="AK16" s="160"/>
      <c r="AL16" s="167"/>
      <c r="AM16" s="175" t="s">
        <v>4</v>
      </c>
      <c r="AN16" s="181"/>
      <c r="AO16" s="181"/>
      <c r="AP16" s="187"/>
      <c r="AQ16" s="194">
        <f>SUM(AQ14:AR15)</f>
        <v>8</v>
      </c>
      <c r="AR16" s="197"/>
      <c r="AS16" s="200" t="s">
        <v>12</v>
      </c>
      <c r="AT16" s="205" t="s">
        <v>17</v>
      </c>
      <c r="AU16" s="211"/>
      <c r="AV16" s="216"/>
    </row>
    <row r="17" spans="1:49" ht="16" customHeight="1">
      <c r="A17" s="8"/>
      <c r="B17" s="20"/>
      <c r="C17" s="25"/>
      <c r="D17" s="25"/>
      <c r="E17" s="25"/>
      <c r="F17" s="25"/>
      <c r="G17" s="25"/>
      <c r="H17" s="25"/>
      <c r="I17" s="25"/>
      <c r="J17" s="41"/>
      <c r="K17" s="60"/>
      <c r="L17" s="60"/>
      <c r="M17" s="85"/>
      <c r="N17" s="85"/>
      <c r="O17" s="85"/>
      <c r="P17" s="98"/>
      <c r="Q17" s="85"/>
      <c r="R17" s="60"/>
      <c r="S17" s="60"/>
      <c r="T17" s="85"/>
      <c r="U17" s="85"/>
      <c r="V17" s="85"/>
      <c r="W17" s="85"/>
      <c r="X17" s="114"/>
      <c r="Y17" s="60"/>
      <c r="Z17" s="77"/>
      <c r="AA17" s="128"/>
      <c r="AB17" s="49"/>
      <c r="AC17" s="49"/>
      <c r="AD17" s="101"/>
      <c r="AE17" s="145"/>
      <c r="AF17" s="69"/>
      <c r="AG17" s="77"/>
      <c r="AH17" s="49"/>
      <c r="AI17" s="49"/>
      <c r="AJ17" s="104"/>
      <c r="AK17" s="161"/>
      <c r="AL17" s="167"/>
      <c r="AM17" s="176" t="s">
        <v>13</v>
      </c>
      <c r="AN17" s="182"/>
      <c r="AO17" s="182"/>
      <c r="AP17" s="188"/>
      <c r="AQ17" s="193">
        <f>COUNT(J7:AK7)</f>
        <v>28</v>
      </c>
      <c r="AR17" s="196"/>
      <c r="AS17" s="201" t="s">
        <v>12</v>
      </c>
      <c r="AT17" s="206">
        <f>(AQ16/AQ17)*100</f>
        <v>28.571428571428569</v>
      </c>
      <c r="AU17" s="212"/>
      <c r="AV17" s="217" t="s">
        <v>9</v>
      </c>
    </row>
    <row r="18" spans="1:49" s="0" customFormat="1" ht="16" customHeight="1">
      <c r="A18" s="9"/>
      <c r="B18" s="9"/>
      <c r="C18" s="9"/>
      <c r="D18" s="9"/>
      <c r="E18" s="9"/>
      <c r="F18" s="9"/>
      <c r="G18" s="9"/>
      <c r="H18" s="9"/>
      <c r="I18" s="9"/>
      <c r="J18" s="9"/>
      <c r="K18" s="9"/>
      <c r="L18" s="9"/>
      <c r="M18" s="33" t="s">
        <v>48</v>
      </c>
      <c r="N18" s="9"/>
      <c r="O18" s="9"/>
      <c r="P18" s="9"/>
      <c r="Q18" s="9"/>
      <c r="R18" s="9"/>
      <c r="S18" s="9"/>
      <c r="T18" s="9"/>
      <c r="U18" s="9"/>
      <c r="V18" s="9"/>
      <c r="W18" s="9"/>
      <c r="X18" s="9"/>
      <c r="Y18" s="9"/>
      <c r="Z18" s="9"/>
      <c r="AA18" s="9"/>
      <c r="AB18" s="9"/>
      <c r="AC18" s="9"/>
      <c r="AD18" s="9"/>
      <c r="AE18" s="9"/>
      <c r="AF18" s="9"/>
      <c r="AG18" s="9"/>
      <c r="AH18" s="9"/>
      <c r="AI18" s="9"/>
      <c r="AJ18" s="9"/>
      <c r="AK18" s="9"/>
    </row>
    <row r="19" spans="1:49" s="1" customFormat="1" ht="16" customHeight="1">
      <c r="A19" s="4"/>
      <c r="B19" s="14"/>
      <c r="C19" s="14"/>
      <c r="D19" s="14"/>
      <c r="E19" s="14"/>
      <c r="F19" s="14"/>
      <c r="G19" s="14"/>
      <c r="H19" s="14"/>
      <c r="I19" s="14"/>
      <c r="J19" s="42"/>
      <c r="K19" s="53" t="s">
        <v>25</v>
      </c>
      <c r="L19" s="71">
        <v>5</v>
      </c>
      <c r="M19" s="71"/>
      <c r="N19" s="71"/>
      <c r="O19" s="53" t="s">
        <v>7</v>
      </c>
      <c r="P19" s="53"/>
      <c r="Q19" s="42"/>
      <c r="R19" s="53" t="s">
        <v>25</v>
      </c>
      <c r="S19" s="71">
        <v>6</v>
      </c>
      <c r="T19" s="71"/>
      <c r="U19" s="71"/>
      <c r="V19" s="53" t="s">
        <v>7</v>
      </c>
      <c r="W19" s="108"/>
      <c r="X19" s="53"/>
      <c r="Y19" s="53" t="s">
        <v>25</v>
      </c>
      <c r="Z19" s="71">
        <v>7</v>
      </c>
      <c r="AA19" s="71"/>
      <c r="AB19" s="71"/>
      <c r="AC19" s="53" t="s">
        <v>7</v>
      </c>
      <c r="AD19" s="108"/>
      <c r="AE19" s="53"/>
      <c r="AF19" s="53" t="s">
        <v>25</v>
      </c>
      <c r="AG19" s="71">
        <v>8</v>
      </c>
      <c r="AH19" s="71"/>
      <c r="AI19" s="71"/>
      <c r="AJ19" s="53" t="s">
        <v>7</v>
      </c>
      <c r="AK19" s="108"/>
      <c r="AL19" s="165"/>
      <c r="AM19" s="171" t="s">
        <v>25</v>
      </c>
      <c r="AN19" s="172">
        <f>L19</f>
        <v>5</v>
      </c>
      <c r="AO19" s="172"/>
      <c r="AP19" s="172" t="s">
        <v>7</v>
      </c>
      <c r="AQ19" s="191" t="s">
        <v>26</v>
      </c>
      <c r="AR19" s="171" t="s">
        <v>25</v>
      </c>
      <c r="AS19" s="172">
        <f>AG19</f>
        <v>8</v>
      </c>
      <c r="AT19" s="172"/>
      <c r="AU19" s="208" t="s">
        <v>7</v>
      </c>
      <c r="AV19" s="208"/>
      <c r="AW19" s="218"/>
    </row>
    <row r="20" spans="1:49" s="0" customFormat="1" ht="16" customHeight="1">
      <c r="A20" s="4" t="s">
        <v>58</v>
      </c>
      <c r="B20" s="14"/>
      <c r="C20" s="14"/>
      <c r="D20" s="14"/>
      <c r="E20" s="14"/>
      <c r="F20" s="14"/>
      <c r="G20" s="14"/>
      <c r="H20" s="14"/>
      <c r="I20" s="14"/>
      <c r="J20" s="43" t="s">
        <v>8</v>
      </c>
      <c r="K20" s="54" t="str">
        <f t="shared" ref="K20:AK20" si="1">IF(J20="月","火",IF(J20="火","水",IF(J20="水","木",IF(J20="木","金",IF(J20="金","土",IF(J20="土","日",IF(J20="日","月")))))))</f>
        <v>土</v>
      </c>
      <c r="L20" s="54" t="str">
        <f t="shared" si="1"/>
        <v>日</v>
      </c>
      <c r="M20" s="54" t="str">
        <f t="shared" si="1"/>
        <v>月</v>
      </c>
      <c r="N20" s="54" t="str">
        <f t="shared" si="1"/>
        <v>火</v>
      </c>
      <c r="O20" s="54" t="str">
        <f t="shared" si="1"/>
        <v>水</v>
      </c>
      <c r="P20" s="93" t="str">
        <f t="shared" si="1"/>
        <v>木</v>
      </c>
      <c r="Q20" s="43" t="str">
        <f t="shared" si="1"/>
        <v>金</v>
      </c>
      <c r="R20" s="54" t="str">
        <f t="shared" si="1"/>
        <v>土</v>
      </c>
      <c r="S20" s="54" t="str">
        <f t="shared" si="1"/>
        <v>日</v>
      </c>
      <c r="T20" s="54" t="str">
        <f t="shared" si="1"/>
        <v>月</v>
      </c>
      <c r="U20" s="54" t="str">
        <f t="shared" si="1"/>
        <v>火</v>
      </c>
      <c r="V20" s="54" t="str">
        <f t="shared" si="1"/>
        <v>水</v>
      </c>
      <c r="W20" s="54" t="str">
        <f t="shared" si="1"/>
        <v>木</v>
      </c>
      <c r="X20" s="54" t="str">
        <f t="shared" si="1"/>
        <v>金</v>
      </c>
      <c r="Y20" s="54" t="str">
        <f t="shared" si="1"/>
        <v>土</v>
      </c>
      <c r="Z20" s="54" t="str">
        <f t="shared" si="1"/>
        <v>日</v>
      </c>
      <c r="AA20" s="54" t="str">
        <f t="shared" si="1"/>
        <v>月</v>
      </c>
      <c r="AB20" s="54" t="str">
        <f t="shared" si="1"/>
        <v>火</v>
      </c>
      <c r="AC20" s="54" t="str">
        <f t="shared" si="1"/>
        <v>水</v>
      </c>
      <c r="AD20" s="54" t="str">
        <f t="shared" si="1"/>
        <v>木</v>
      </c>
      <c r="AE20" s="54" t="str">
        <f t="shared" si="1"/>
        <v>金</v>
      </c>
      <c r="AF20" s="54" t="str">
        <f t="shared" si="1"/>
        <v>土</v>
      </c>
      <c r="AG20" s="54" t="str">
        <f t="shared" si="1"/>
        <v>日</v>
      </c>
      <c r="AH20" s="54" t="str">
        <f t="shared" si="1"/>
        <v>月</v>
      </c>
      <c r="AI20" s="54" t="str">
        <f t="shared" si="1"/>
        <v>火</v>
      </c>
      <c r="AJ20" s="54" t="str">
        <f t="shared" si="1"/>
        <v>水</v>
      </c>
      <c r="AK20" s="54" t="str">
        <f t="shared" si="1"/>
        <v>木</v>
      </c>
      <c r="AL20" s="165"/>
      <c r="AM20" s="172" t="s">
        <v>5</v>
      </c>
      <c r="AN20" s="172"/>
      <c r="AO20" s="172"/>
      <c r="AP20" s="172"/>
      <c r="AQ20" s="172"/>
      <c r="AR20" s="172"/>
      <c r="AS20" s="172"/>
      <c r="AT20" s="172"/>
      <c r="AU20" s="172"/>
      <c r="AV20" s="172"/>
      <c r="AW20" s="218"/>
    </row>
    <row r="21" spans="1:49" s="0" customFormat="1" ht="16" customHeight="1">
      <c r="A21" s="5" t="s">
        <v>30</v>
      </c>
      <c r="B21" s="15"/>
      <c r="C21" s="15"/>
      <c r="D21" s="15"/>
      <c r="E21" s="15"/>
      <c r="F21" s="15"/>
      <c r="G21" s="15"/>
      <c r="H21" s="15"/>
      <c r="I21" s="15"/>
      <c r="J21" s="44">
        <v>29</v>
      </c>
      <c r="K21" s="55">
        <v>30</v>
      </c>
      <c r="L21" s="72">
        <v>31</v>
      </c>
      <c r="M21" s="80">
        <v>1</v>
      </c>
      <c r="N21" s="80">
        <v>2</v>
      </c>
      <c r="O21" s="80">
        <v>3</v>
      </c>
      <c r="P21" s="44">
        <v>4</v>
      </c>
      <c r="Q21" s="80">
        <v>5</v>
      </c>
      <c r="R21" s="72">
        <v>6</v>
      </c>
      <c r="S21" s="72">
        <v>7</v>
      </c>
      <c r="T21" s="80">
        <v>8</v>
      </c>
      <c r="U21" s="80">
        <v>9</v>
      </c>
      <c r="V21" s="80">
        <v>10</v>
      </c>
      <c r="W21" s="80">
        <v>11</v>
      </c>
      <c r="X21" s="109">
        <v>12</v>
      </c>
      <c r="Y21" s="72">
        <v>13</v>
      </c>
      <c r="Z21" s="72">
        <v>14</v>
      </c>
      <c r="AA21" s="80">
        <v>15</v>
      </c>
      <c r="AB21" s="80">
        <v>16</v>
      </c>
      <c r="AC21" s="80">
        <v>17</v>
      </c>
      <c r="AD21" s="80">
        <v>18</v>
      </c>
      <c r="AE21" s="109">
        <v>19</v>
      </c>
      <c r="AF21" s="72">
        <v>20</v>
      </c>
      <c r="AG21" s="72">
        <v>21</v>
      </c>
      <c r="AH21" s="80">
        <v>22</v>
      </c>
      <c r="AI21" s="80">
        <v>23</v>
      </c>
      <c r="AJ21" s="80">
        <v>24</v>
      </c>
      <c r="AK21" s="156">
        <v>25</v>
      </c>
    </row>
    <row r="22" spans="1:49" s="0" customFormat="1" ht="16" customHeight="1">
      <c r="A22" s="6" t="s">
        <v>19</v>
      </c>
      <c r="B22" s="16" t="s">
        <v>57</v>
      </c>
      <c r="C22" s="21"/>
      <c r="D22" s="21"/>
      <c r="E22" s="21"/>
      <c r="F22" s="21"/>
      <c r="G22" s="26"/>
      <c r="H22" s="28" t="s">
        <v>55</v>
      </c>
      <c r="I22" s="30"/>
      <c r="J22" s="45"/>
      <c r="K22" s="61" t="s">
        <v>2</v>
      </c>
      <c r="L22" s="61" t="s">
        <v>2</v>
      </c>
      <c r="M22" s="45"/>
      <c r="N22" s="45"/>
      <c r="O22" s="50"/>
      <c r="P22" s="28"/>
      <c r="Q22" s="50"/>
      <c r="R22" s="61" t="s">
        <v>2</v>
      </c>
      <c r="S22" s="61" t="s">
        <v>2</v>
      </c>
      <c r="T22" s="50"/>
      <c r="U22" s="50"/>
      <c r="V22" s="50"/>
      <c r="W22" s="50"/>
      <c r="X22" s="115"/>
      <c r="Y22" s="61" t="s">
        <v>2</v>
      </c>
      <c r="Z22" s="61" t="s">
        <v>2</v>
      </c>
      <c r="AA22" s="81"/>
      <c r="AB22" s="50"/>
      <c r="AC22" s="50"/>
      <c r="AD22" s="50"/>
      <c r="AE22" s="146"/>
      <c r="AF22" s="61" t="s">
        <v>2</v>
      </c>
      <c r="AG22" s="61" t="s">
        <v>2</v>
      </c>
      <c r="AH22" s="81"/>
      <c r="AI22" s="81" t="s">
        <v>59</v>
      </c>
      <c r="AJ22" s="50"/>
      <c r="AK22" s="157"/>
      <c r="AL22" s="166" t="s">
        <v>38</v>
      </c>
    </row>
    <row r="23" spans="1:49" s="0" customFormat="1" ht="16" customHeight="1">
      <c r="A23" s="7"/>
      <c r="B23" s="17"/>
      <c r="C23" s="22"/>
      <c r="D23" s="22"/>
      <c r="E23" s="22"/>
      <c r="F23" s="22"/>
      <c r="G23" s="27"/>
      <c r="H23" s="29" t="s">
        <v>53</v>
      </c>
      <c r="I23" s="31"/>
      <c r="J23" s="46"/>
      <c r="K23" s="62" t="s">
        <v>2</v>
      </c>
      <c r="L23" s="62" t="s">
        <v>2</v>
      </c>
      <c r="M23" s="46"/>
      <c r="N23" s="46"/>
      <c r="O23" s="51" t="s">
        <v>3</v>
      </c>
      <c r="P23" s="29"/>
      <c r="Q23" s="51"/>
      <c r="R23" s="74" t="s">
        <v>39</v>
      </c>
      <c r="S23" s="74" t="s">
        <v>2</v>
      </c>
      <c r="T23" s="51"/>
      <c r="U23" s="51"/>
      <c r="V23" s="51"/>
      <c r="W23" s="51"/>
      <c r="X23" s="116" t="s">
        <v>3</v>
      </c>
      <c r="Y23" s="74" t="s">
        <v>39</v>
      </c>
      <c r="Z23" s="74" t="s">
        <v>2</v>
      </c>
      <c r="AA23" s="82"/>
      <c r="AB23" s="51"/>
      <c r="AC23" s="51"/>
      <c r="AD23" s="51"/>
      <c r="AE23" s="147"/>
      <c r="AF23" s="74" t="s">
        <v>39</v>
      </c>
      <c r="AG23" s="74" t="s">
        <v>2</v>
      </c>
      <c r="AH23" s="82"/>
      <c r="AI23" s="82" t="s">
        <v>3</v>
      </c>
      <c r="AJ23" s="51"/>
      <c r="AK23" s="158"/>
      <c r="AL23" s="169"/>
      <c r="AM23" s="173" t="s">
        <v>0</v>
      </c>
      <c r="AN23" s="179"/>
      <c r="AO23" s="179"/>
      <c r="AP23" s="185"/>
      <c r="AQ23" s="192">
        <f>COUNTIF(J22:AK22,"□")</f>
        <v>8</v>
      </c>
      <c r="AR23" s="195"/>
      <c r="AS23" s="198" t="s">
        <v>20</v>
      </c>
    </row>
    <row r="24" spans="1:49" s="0" customFormat="1" ht="16" customHeight="1">
      <c r="A24" s="7"/>
      <c r="B24" s="18" t="s">
        <v>54</v>
      </c>
      <c r="C24" s="23"/>
      <c r="D24" s="23"/>
      <c r="E24" s="23"/>
      <c r="F24" s="23"/>
      <c r="G24" s="23"/>
      <c r="H24" s="23"/>
      <c r="I24" s="23"/>
      <c r="J24" s="47"/>
      <c r="K24" s="63"/>
      <c r="L24" s="75"/>
      <c r="M24" s="47"/>
      <c r="N24" s="47"/>
      <c r="O24" s="88" t="s">
        <v>73</v>
      </c>
      <c r="P24" s="99"/>
      <c r="Q24" s="102"/>
      <c r="R24" s="105" t="s">
        <v>34</v>
      </c>
      <c r="S24" s="75"/>
      <c r="T24" s="47"/>
      <c r="U24" s="47"/>
      <c r="V24" s="47"/>
      <c r="W24" s="47"/>
      <c r="X24" s="117" t="s">
        <v>22</v>
      </c>
      <c r="Y24" s="124" t="s">
        <v>71</v>
      </c>
      <c r="Z24" s="75"/>
      <c r="AA24" s="129"/>
      <c r="AB24" s="47"/>
      <c r="AC24" s="47"/>
      <c r="AD24" s="47"/>
      <c r="AE24" s="148"/>
      <c r="AF24" s="63" t="s">
        <v>31</v>
      </c>
      <c r="AG24" s="151" t="s">
        <v>68</v>
      </c>
      <c r="AH24" s="47"/>
      <c r="AI24" s="155" t="s">
        <v>72</v>
      </c>
      <c r="AJ24" s="47"/>
      <c r="AK24" s="162"/>
      <c r="AL24" s="169"/>
      <c r="AM24" s="174" t="s">
        <v>49</v>
      </c>
      <c r="AN24" s="180"/>
      <c r="AO24" s="180"/>
      <c r="AP24" s="186"/>
      <c r="AQ24" s="193">
        <f>COUNTIF(J22:AK22,"■")</f>
        <v>0</v>
      </c>
      <c r="AR24" s="196"/>
      <c r="AS24" s="199" t="s">
        <v>20</v>
      </c>
    </row>
    <row r="25" spans="1:49" s="0" customFormat="1" ht="16" customHeight="1">
      <c r="A25" s="7"/>
      <c r="B25" s="19"/>
      <c r="C25" s="24"/>
      <c r="D25" s="24"/>
      <c r="E25" s="24"/>
      <c r="F25" s="24"/>
      <c r="G25" s="24"/>
      <c r="H25" s="24"/>
      <c r="I25" s="24"/>
      <c r="J25" s="48"/>
      <c r="K25" s="64"/>
      <c r="L25" s="76"/>
      <c r="M25" s="48"/>
      <c r="N25" s="48"/>
      <c r="O25" s="89"/>
      <c r="P25" s="100"/>
      <c r="Q25" s="103"/>
      <c r="R25" s="106"/>
      <c r="S25" s="76"/>
      <c r="T25" s="48"/>
      <c r="U25" s="48"/>
      <c r="V25" s="48"/>
      <c r="W25" s="48"/>
      <c r="X25" s="118"/>
      <c r="Y25" s="106"/>
      <c r="Z25" s="76"/>
      <c r="AA25" s="130"/>
      <c r="AB25" s="48"/>
      <c r="AC25" s="48"/>
      <c r="AD25" s="48"/>
      <c r="AE25" s="149"/>
      <c r="AF25" s="64"/>
      <c r="AG25" s="152"/>
      <c r="AH25" s="48"/>
      <c r="AI25" s="130"/>
      <c r="AJ25" s="48"/>
      <c r="AK25" s="163"/>
      <c r="AL25" s="169"/>
      <c r="AM25" s="175" t="s">
        <v>4</v>
      </c>
      <c r="AN25" s="181"/>
      <c r="AO25" s="181"/>
      <c r="AP25" s="187"/>
      <c r="AQ25" s="194">
        <f>SUM(AQ23:AR24)</f>
        <v>8</v>
      </c>
      <c r="AR25" s="197"/>
      <c r="AS25" s="200" t="s">
        <v>12</v>
      </c>
      <c r="AT25" s="203" t="s">
        <v>17</v>
      </c>
      <c r="AU25" s="209"/>
      <c r="AV25" s="214"/>
    </row>
    <row r="26" spans="1:49" s="0" customFormat="1" ht="16" customHeight="1">
      <c r="A26" s="7"/>
      <c r="B26" s="19"/>
      <c r="C26" s="24"/>
      <c r="D26" s="24"/>
      <c r="E26" s="24"/>
      <c r="F26" s="24"/>
      <c r="G26" s="24"/>
      <c r="H26" s="24"/>
      <c r="I26" s="24"/>
      <c r="J26" s="48"/>
      <c r="K26" s="64"/>
      <c r="L26" s="76"/>
      <c r="M26" s="48"/>
      <c r="N26" s="48"/>
      <c r="O26" s="89"/>
      <c r="P26" s="100"/>
      <c r="Q26" s="103"/>
      <c r="R26" s="106"/>
      <c r="S26" s="76"/>
      <c r="T26" s="48"/>
      <c r="U26" s="48"/>
      <c r="V26" s="48"/>
      <c r="W26" s="48"/>
      <c r="X26" s="118"/>
      <c r="Y26" s="106"/>
      <c r="Z26" s="76"/>
      <c r="AA26" s="130"/>
      <c r="AB26" s="48"/>
      <c r="AC26" s="48"/>
      <c r="AD26" s="48"/>
      <c r="AE26" s="149"/>
      <c r="AF26" s="64"/>
      <c r="AG26" s="152"/>
      <c r="AH26" s="48"/>
      <c r="AI26" s="130"/>
      <c r="AJ26" s="48"/>
      <c r="AK26" s="163"/>
      <c r="AL26" s="169"/>
      <c r="AM26" s="176" t="s">
        <v>13</v>
      </c>
      <c r="AN26" s="182"/>
      <c r="AO26" s="182"/>
      <c r="AP26" s="188"/>
      <c r="AQ26" s="193">
        <f>COUNT(J21:AK21)</f>
        <v>28</v>
      </c>
      <c r="AR26" s="196"/>
      <c r="AS26" s="201" t="s">
        <v>12</v>
      </c>
      <c r="AT26" s="204">
        <f>(AQ25/AQ26)*100</f>
        <v>28.571428571428569</v>
      </c>
      <c r="AU26" s="210"/>
      <c r="AV26" s="215" t="s">
        <v>9</v>
      </c>
    </row>
    <row r="27" spans="1:49" s="0" customFormat="1" ht="18" customHeight="1">
      <c r="A27" s="7"/>
      <c r="B27" s="19"/>
      <c r="C27" s="24"/>
      <c r="D27" s="24"/>
      <c r="E27" s="24"/>
      <c r="F27" s="24"/>
      <c r="G27" s="24"/>
      <c r="H27" s="24"/>
      <c r="I27" s="24"/>
      <c r="J27" s="48"/>
      <c r="K27" s="64"/>
      <c r="L27" s="76"/>
      <c r="M27" s="48"/>
      <c r="N27" s="48"/>
      <c r="O27" s="89"/>
      <c r="P27" s="100"/>
      <c r="Q27" s="103"/>
      <c r="R27" s="106"/>
      <c r="S27" s="76"/>
      <c r="T27" s="48"/>
      <c r="U27" s="48"/>
      <c r="V27" s="48"/>
      <c r="W27" s="48"/>
      <c r="X27" s="118"/>
      <c r="Y27" s="106"/>
      <c r="Z27" s="76"/>
      <c r="AA27" s="130"/>
      <c r="AB27" s="48"/>
      <c r="AC27" s="48"/>
      <c r="AD27" s="48"/>
      <c r="AE27" s="149"/>
      <c r="AF27" s="64"/>
      <c r="AG27" s="152"/>
      <c r="AH27" s="48"/>
      <c r="AI27" s="130"/>
      <c r="AJ27" s="48"/>
      <c r="AK27" s="163"/>
      <c r="AL27" s="168" t="s">
        <v>47</v>
      </c>
    </row>
    <row r="28" spans="1:49" ht="16" customHeight="1">
      <c r="A28" s="7"/>
      <c r="B28" s="19"/>
      <c r="C28" s="24"/>
      <c r="D28" s="24"/>
      <c r="E28" s="24"/>
      <c r="F28" s="24"/>
      <c r="G28" s="24"/>
      <c r="H28" s="24"/>
      <c r="I28" s="24"/>
      <c r="J28" s="48"/>
      <c r="K28" s="64"/>
      <c r="L28" s="76"/>
      <c r="M28" s="48"/>
      <c r="N28" s="48"/>
      <c r="O28" s="89"/>
      <c r="P28" s="100"/>
      <c r="Q28" s="103"/>
      <c r="R28" s="106"/>
      <c r="S28" s="76"/>
      <c r="T28" s="48"/>
      <c r="U28" s="48"/>
      <c r="V28" s="48"/>
      <c r="W28" s="48"/>
      <c r="X28" s="118"/>
      <c r="Y28" s="106"/>
      <c r="Z28" s="76"/>
      <c r="AA28" s="130"/>
      <c r="AB28" s="48"/>
      <c r="AC28" s="48"/>
      <c r="AD28" s="48"/>
      <c r="AE28" s="149"/>
      <c r="AF28" s="64"/>
      <c r="AG28" s="152"/>
      <c r="AH28" s="48"/>
      <c r="AI28" s="130"/>
      <c r="AJ28" s="48"/>
      <c r="AK28" s="163"/>
      <c r="AL28" s="167"/>
      <c r="AM28" s="177" t="s">
        <v>0</v>
      </c>
      <c r="AN28" s="183"/>
      <c r="AO28" s="183"/>
      <c r="AP28" s="189"/>
      <c r="AQ28" s="192">
        <f>COUNTIF(J23:AK23,"□")</f>
        <v>5</v>
      </c>
      <c r="AR28" s="195"/>
      <c r="AS28" s="198" t="s">
        <v>20</v>
      </c>
    </row>
    <row r="29" spans="1:49" ht="16" customHeight="1">
      <c r="A29" s="7"/>
      <c r="B29" s="19"/>
      <c r="C29" s="24"/>
      <c r="D29" s="24"/>
      <c r="E29" s="24"/>
      <c r="F29" s="24"/>
      <c r="G29" s="24"/>
      <c r="H29" s="24"/>
      <c r="I29" s="24"/>
      <c r="J29" s="48"/>
      <c r="K29" s="64"/>
      <c r="L29" s="76"/>
      <c r="M29" s="48"/>
      <c r="N29" s="48"/>
      <c r="O29" s="89"/>
      <c r="P29" s="100"/>
      <c r="Q29" s="103"/>
      <c r="R29" s="106"/>
      <c r="S29" s="76"/>
      <c r="T29" s="48"/>
      <c r="U29" s="48"/>
      <c r="V29" s="48"/>
      <c r="W29" s="48"/>
      <c r="X29" s="118"/>
      <c r="Y29" s="106"/>
      <c r="Z29" s="76"/>
      <c r="AA29" s="130"/>
      <c r="AB29" s="48"/>
      <c r="AC29" s="48"/>
      <c r="AD29" s="48"/>
      <c r="AE29" s="149"/>
      <c r="AF29" s="64"/>
      <c r="AG29" s="152"/>
      <c r="AH29" s="48"/>
      <c r="AI29" s="130"/>
      <c r="AJ29" s="48"/>
      <c r="AK29" s="163"/>
      <c r="AL29" s="167"/>
      <c r="AM29" s="178" t="s">
        <v>49</v>
      </c>
      <c r="AN29" s="184"/>
      <c r="AO29" s="184"/>
      <c r="AP29" s="190"/>
      <c r="AQ29" s="193">
        <f>COUNTIF(J23:AK23,"■")</f>
        <v>3</v>
      </c>
      <c r="AR29" s="196"/>
      <c r="AS29" s="199" t="s">
        <v>20</v>
      </c>
    </row>
    <row r="30" spans="1:49" ht="16" customHeight="1">
      <c r="A30" s="7"/>
      <c r="B30" s="19"/>
      <c r="C30" s="24"/>
      <c r="D30" s="24"/>
      <c r="E30" s="24"/>
      <c r="F30" s="24"/>
      <c r="G30" s="24"/>
      <c r="H30" s="24"/>
      <c r="I30" s="24"/>
      <c r="J30" s="48"/>
      <c r="K30" s="64"/>
      <c r="L30" s="76"/>
      <c r="M30" s="48"/>
      <c r="N30" s="48"/>
      <c r="O30" s="89"/>
      <c r="P30" s="100"/>
      <c r="Q30" s="103"/>
      <c r="R30" s="106"/>
      <c r="S30" s="76"/>
      <c r="T30" s="48"/>
      <c r="U30" s="48"/>
      <c r="V30" s="48"/>
      <c r="W30" s="48"/>
      <c r="X30" s="118"/>
      <c r="Y30" s="106"/>
      <c r="Z30" s="76"/>
      <c r="AA30" s="130"/>
      <c r="AB30" s="48"/>
      <c r="AC30" s="48"/>
      <c r="AD30" s="48"/>
      <c r="AE30" s="149"/>
      <c r="AF30" s="64"/>
      <c r="AG30" s="152"/>
      <c r="AH30" s="48"/>
      <c r="AI30" s="130"/>
      <c r="AJ30" s="48"/>
      <c r="AK30" s="163"/>
      <c r="AL30" s="167"/>
      <c r="AM30" s="175" t="s">
        <v>4</v>
      </c>
      <c r="AN30" s="181"/>
      <c r="AO30" s="181"/>
      <c r="AP30" s="187"/>
      <c r="AQ30" s="194">
        <f>SUM(AQ28:AR29)</f>
        <v>8</v>
      </c>
      <c r="AR30" s="197"/>
      <c r="AS30" s="200" t="s">
        <v>12</v>
      </c>
      <c r="AT30" s="205" t="s">
        <v>17</v>
      </c>
      <c r="AU30" s="211"/>
      <c r="AV30" s="216"/>
    </row>
    <row r="31" spans="1:49" ht="16" customHeight="1">
      <c r="A31" s="8"/>
      <c r="B31" s="20"/>
      <c r="C31" s="25"/>
      <c r="D31" s="25"/>
      <c r="E31" s="25"/>
      <c r="F31" s="25"/>
      <c r="G31" s="25"/>
      <c r="H31" s="25"/>
      <c r="I31" s="25"/>
      <c r="J31" s="49"/>
      <c r="K31" s="65"/>
      <c r="L31" s="77"/>
      <c r="M31" s="49"/>
      <c r="N31" s="49"/>
      <c r="O31" s="90"/>
      <c r="P31" s="101"/>
      <c r="Q31" s="104"/>
      <c r="R31" s="107"/>
      <c r="S31" s="77"/>
      <c r="T31" s="49"/>
      <c r="U31" s="49"/>
      <c r="V31" s="49"/>
      <c r="W31" s="49"/>
      <c r="X31" s="119"/>
      <c r="Y31" s="107"/>
      <c r="Z31" s="77"/>
      <c r="AA31" s="131"/>
      <c r="AB31" s="49"/>
      <c r="AC31" s="49"/>
      <c r="AD31" s="49"/>
      <c r="AE31" s="150"/>
      <c r="AF31" s="65"/>
      <c r="AG31" s="153"/>
      <c r="AH31" s="49"/>
      <c r="AI31" s="131"/>
      <c r="AJ31" s="49"/>
      <c r="AK31" s="164"/>
      <c r="AL31" s="167"/>
      <c r="AM31" s="176" t="s">
        <v>13</v>
      </c>
      <c r="AN31" s="182"/>
      <c r="AO31" s="182"/>
      <c r="AP31" s="188"/>
      <c r="AQ31" s="193">
        <f>COUNT(J21:AK21)</f>
        <v>28</v>
      </c>
      <c r="AR31" s="196"/>
      <c r="AS31" s="201" t="s">
        <v>12</v>
      </c>
      <c r="AT31" s="206">
        <f>(AQ30/AQ31)*100</f>
        <v>28.571428571428569</v>
      </c>
      <c r="AU31" s="212"/>
      <c r="AV31" s="217" t="s">
        <v>9</v>
      </c>
    </row>
    <row r="32" spans="1:49" ht="16" customHeight="1">
      <c r="A32" s="9"/>
      <c r="B32" s="9"/>
      <c r="C32" s="9"/>
      <c r="D32" s="9"/>
      <c r="E32" s="9"/>
      <c r="F32" s="9"/>
      <c r="G32" s="9"/>
      <c r="H32" s="9"/>
      <c r="I32" s="9"/>
      <c r="J32" s="9"/>
      <c r="K32" s="9"/>
      <c r="L32" s="9"/>
      <c r="M32" s="9"/>
      <c r="N32" s="9"/>
      <c r="O32" s="33" t="s">
        <v>52</v>
      </c>
      <c r="P32" s="9"/>
      <c r="Q32" s="9"/>
      <c r="R32" s="9"/>
      <c r="S32" s="9"/>
      <c r="T32" s="9"/>
      <c r="U32" s="9"/>
      <c r="V32" s="9"/>
      <c r="W32" s="9"/>
      <c r="X32" s="9"/>
      <c r="Y32" s="9"/>
      <c r="Z32" s="9"/>
      <c r="AA32" s="9"/>
      <c r="AB32" s="9"/>
      <c r="AC32" s="9"/>
      <c r="AD32" s="9"/>
      <c r="AE32" s="9"/>
      <c r="AF32" s="9"/>
      <c r="AG32" s="9"/>
      <c r="AH32" s="9"/>
      <c r="AI32" s="9"/>
      <c r="AJ32" s="9"/>
      <c r="AK32" s="9"/>
    </row>
    <row r="33" spans="1:53" ht="16" customHeight="1">
      <c r="A33" s="4"/>
      <c r="B33" s="14"/>
      <c r="C33" s="14"/>
      <c r="D33" s="14"/>
      <c r="E33" s="14"/>
      <c r="F33" s="14"/>
      <c r="G33" s="14"/>
      <c r="H33" s="14"/>
      <c r="I33" s="14"/>
      <c r="J33" s="42"/>
      <c r="K33" s="53" t="s">
        <v>25</v>
      </c>
      <c r="L33" s="71">
        <v>9</v>
      </c>
      <c r="M33" s="71"/>
      <c r="N33" s="71"/>
      <c r="O33" s="53" t="s">
        <v>7</v>
      </c>
      <c r="P33" s="53"/>
      <c r="Q33" s="42"/>
      <c r="R33" s="53" t="s">
        <v>25</v>
      </c>
      <c r="S33" s="71">
        <v>10</v>
      </c>
      <c r="T33" s="71"/>
      <c r="U33" s="71"/>
      <c r="V33" s="53" t="s">
        <v>7</v>
      </c>
      <c r="W33" s="108"/>
      <c r="X33" s="53"/>
      <c r="Y33" s="53" t="s">
        <v>25</v>
      </c>
      <c r="Z33" s="71">
        <v>11</v>
      </c>
      <c r="AA33" s="71"/>
      <c r="AB33" s="71"/>
      <c r="AC33" s="53" t="s">
        <v>7</v>
      </c>
      <c r="AD33" s="53"/>
      <c r="AE33" s="42"/>
      <c r="AF33" s="53" t="s">
        <v>25</v>
      </c>
      <c r="AG33" s="71">
        <v>12</v>
      </c>
      <c r="AH33" s="71"/>
      <c r="AI33" s="71"/>
      <c r="AJ33" s="53" t="s">
        <v>7</v>
      </c>
      <c r="AK33" s="108"/>
      <c r="AL33" s="165"/>
      <c r="AM33" s="171" t="s">
        <v>25</v>
      </c>
      <c r="AN33" s="172">
        <f>L33</f>
        <v>9</v>
      </c>
      <c r="AO33" s="172"/>
      <c r="AP33" s="172" t="s">
        <v>7</v>
      </c>
      <c r="AQ33" s="191" t="s">
        <v>26</v>
      </c>
      <c r="AR33" s="171" t="s">
        <v>25</v>
      </c>
      <c r="AS33" s="172">
        <f>AG33</f>
        <v>12</v>
      </c>
      <c r="AT33" s="172"/>
      <c r="AU33" s="208" t="s">
        <v>7</v>
      </c>
      <c r="AV33" s="208"/>
      <c r="AW33" s="218"/>
    </row>
    <row r="34" spans="1:53" ht="16" customHeight="1">
      <c r="A34" s="4" t="s">
        <v>58</v>
      </c>
      <c r="B34" s="14"/>
      <c r="C34" s="14"/>
      <c r="D34" s="14"/>
      <c r="E34" s="14"/>
      <c r="F34" s="14"/>
      <c r="G34" s="14"/>
      <c r="H34" s="14"/>
      <c r="I34" s="14"/>
      <c r="J34" s="43" t="s">
        <v>8</v>
      </c>
      <c r="K34" s="54" t="str">
        <f t="shared" ref="K34:AK34" si="2">IF(J34="月","火",IF(J34="火","水",IF(J34="水","木",IF(J34="木","金",IF(J34="金","土",IF(J34="土","日",IF(J34="日","月")))))))</f>
        <v>土</v>
      </c>
      <c r="L34" s="54" t="str">
        <f t="shared" si="2"/>
        <v>日</v>
      </c>
      <c r="M34" s="54" t="str">
        <f t="shared" si="2"/>
        <v>月</v>
      </c>
      <c r="N34" s="54" t="str">
        <f t="shared" si="2"/>
        <v>火</v>
      </c>
      <c r="O34" s="54" t="str">
        <f t="shared" si="2"/>
        <v>水</v>
      </c>
      <c r="P34" s="93" t="str">
        <f t="shared" si="2"/>
        <v>木</v>
      </c>
      <c r="Q34" s="43" t="str">
        <f t="shared" si="2"/>
        <v>金</v>
      </c>
      <c r="R34" s="54" t="str">
        <f t="shared" si="2"/>
        <v>土</v>
      </c>
      <c r="S34" s="54" t="str">
        <f t="shared" si="2"/>
        <v>日</v>
      </c>
      <c r="T34" s="54" t="str">
        <f t="shared" si="2"/>
        <v>月</v>
      </c>
      <c r="U34" s="54" t="str">
        <f t="shared" si="2"/>
        <v>火</v>
      </c>
      <c r="V34" s="54" t="str">
        <f t="shared" si="2"/>
        <v>水</v>
      </c>
      <c r="W34" s="54" t="str">
        <f t="shared" si="2"/>
        <v>木</v>
      </c>
      <c r="X34" s="54" t="str">
        <f t="shared" si="2"/>
        <v>金</v>
      </c>
      <c r="Y34" s="54" t="str">
        <f t="shared" si="2"/>
        <v>土</v>
      </c>
      <c r="Z34" s="54" t="str">
        <f t="shared" si="2"/>
        <v>日</v>
      </c>
      <c r="AA34" s="54" t="str">
        <f t="shared" si="2"/>
        <v>月</v>
      </c>
      <c r="AB34" s="54" t="str">
        <f t="shared" si="2"/>
        <v>火</v>
      </c>
      <c r="AC34" s="54" t="str">
        <f t="shared" si="2"/>
        <v>水</v>
      </c>
      <c r="AD34" s="93" t="str">
        <f t="shared" si="2"/>
        <v>木</v>
      </c>
      <c r="AE34" s="43" t="str">
        <f t="shared" si="2"/>
        <v>金</v>
      </c>
      <c r="AF34" s="54" t="str">
        <f t="shared" si="2"/>
        <v>土</v>
      </c>
      <c r="AG34" s="54" t="str">
        <f t="shared" si="2"/>
        <v>日</v>
      </c>
      <c r="AH34" s="54" t="str">
        <f t="shared" si="2"/>
        <v>月</v>
      </c>
      <c r="AI34" s="54" t="str">
        <f t="shared" si="2"/>
        <v>火</v>
      </c>
      <c r="AJ34" s="54" t="str">
        <f t="shared" si="2"/>
        <v>水</v>
      </c>
      <c r="AK34" s="54" t="str">
        <f t="shared" si="2"/>
        <v>木</v>
      </c>
      <c r="AL34" s="165"/>
      <c r="AM34" s="172" t="s">
        <v>5</v>
      </c>
      <c r="AN34" s="172"/>
      <c r="AO34" s="172"/>
      <c r="AP34" s="172"/>
      <c r="AQ34" s="172"/>
      <c r="AR34" s="172"/>
      <c r="AS34" s="172"/>
      <c r="AT34" s="172"/>
      <c r="AU34" s="172"/>
      <c r="AV34" s="172"/>
      <c r="AW34" s="218"/>
    </row>
    <row r="35" spans="1:53" ht="16" customHeight="1">
      <c r="A35" s="5" t="s">
        <v>30</v>
      </c>
      <c r="B35" s="15"/>
      <c r="C35" s="15"/>
      <c r="D35" s="15"/>
      <c r="E35" s="15"/>
      <c r="F35" s="15"/>
      <c r="G35" s="15"/>
      <c r="H35" s="15"/>
      <c r="I35" s="15"/>
      <c r="J35" s="44">
        <v>26</v>
      </c>
      <c r="K35" s="55">
        <v>27</v>
      </c>
      <c r="L35" s="72">
        <v>28</v>
      </c>
      <c r="M35" s="80">
        <v>29</v>
      </c>
      <c r="N35" s="80">
        <v>30</v>
      </c>
      <c r="O35" s="80">
        <v>1</v>
      </c>
      <c r="P35" s="44">
        <v>2</v>
      </c>
      <c r="Q35" s="80">
        <v>3</v>
      </c>
      <c r="R35" s="72">
        <v>4</v>
      </c>
      <c r="S35" s="72">
        <v>5</v>
      </c>
      <c r="T35" s="80">
        <v>6</v>
      </c>
      <c r="U35" s="80">
        <v>7</v>
      </c>
      <c r="V35" s="80">
        <v>8</v>
      </c>
      <c r="W35" s="80">
        <v>9</v>
      </c>
      <c r="X35" s="109">
        <v>10</v>
      </c>
      <c r="Y35" s="72">
        <v>11</v>
      </c>
      <c r="Z35" s="72">
        <v>12</v>
      </c>
      <c r="AA35" s="80">
        <v>13</v>
      </c>
      <c r="AB35" s="80">
        <v>14</v>
      </c>
      <c r="AC35" s="80">
        <v>15</v>
      </c>
      <c r="AD35" s="44">
        <v>16</v>
      </c>
      <c r="AE35" s="80">
        <v>17</v>
      </c>
      <c r="AF35" s="72">
        <v>18</v>
      </c>
      <c r="AG35" s="72">
        <v>19</v>
      </c>
      <c r="AH35" s="80">
        <v>20</v>
      </c>
      <c r="AI35" s="80">
        <v>21</v>
      </c>
      <c r="AJ35" s="80">
        <v>22</v>
      </c>
      <c r="AK35" s="156">
        <v>23</v>
      </c>
    </row>
    <row r="36" spans="1:53" ht="16" customHeight="1">
      <c r="A36" s="6" t="s">
        <v>19</v>
      </c>
      <c r="B36" s="16" t="s">
        <v>57</v>
      </c>
      <c r="C36" s="21"/>
      <c r="D36" s="21"/>
      <c r="E36" s="21"/>
      <c r="F36" s="21"/>
      <c r="G36" s="26"/>
      <c r="H36" s="28" t="s">
        <v>55</v>
      </c>
      <c r="I36" s="30"/>
      <c r="J36" s="50"/>
      <c r="K36" s="66" t="s">
        <v>2</v>
      </c>
      <c r="L36" s="78" t="s">
        <v>2</v>
      </c>
      <c r="M36" s="86"/>
      <c r="N36" s="86"/>
      <c r="O36" s="91"/>
      <c r="P36" s="28"/>
      <c r="Q36" s="50"/>
      <c r="R36" s="66" t="s">
        <v>2</v>
      </c>
      <c r="S36" s="78" t="s">
        <v>2</v>
      </c>
      <c r="T36" s="50"/>
      <c r="U36" s="50"/>
      <c r="V36" s="50"/>
      <c r="W36" s="50"/>
      <c r="X36" s="115"/>
      <c r="Y36" s="73" t="s">
        <v>2</v>
      </c>
      <c r="Z36" s="73" t="s">
        <v>2</v>
      </c>
      <c r="AA36" s="81"/>
      <c r="AB36" s="50"/>
      <c r="AC36" s="133"/>
      <c r="AD36" s="138"/>
      <c r="AE36" s="50"/>
      <c r="AF36" s="73"/>
      <c r="AG36" s="73"/>
      <c r="AH36" s="50"/>
      <c r="AI36" s="50"/>
      <c r="AJ36" s="50"/>
      <c r="AK36" s="45"/>
      <c r="AL36" s="166" t="s">
        <v>38</v>
      </c>
    </row>
    <row r="37" spans="1:53" ht="16" customHeight="1">
      <c r="A37" s="7"/>
      <c r="B37" s="17"/>
      <c r="C37" s="22"/>
      <c r="D37" s="22"/>
      <c r="E37" s="22"/>
      <c r="F37" s="22"/>
      <c r="G37" s="27"/>
      <c r="H37" s="29" t="s">
        <v>53</v>
      </c>
      <c r="I37" s="31"/>
      <c r="J37" s="51"/>
      <c r="K37" s="67" t="s">
        <v>2</v>
      </c>
      <c r="L37" s="67" t="s">
        <v>2</v>
      </c>
      <c r="M37" s="87"/>
      <c r="N37" s="87"/>
      <c r="O37" s="92"/>
      <c r="P37" s="29"/>
      <c r="Q37" s="51"/>
      <c r="R37" s="67" t="s">
        <v>2</v>
      </c>
      <c r="S37" s="67" t="s">
        <v>2</v>
      </c>
      <c r="T37" s="51"/>
      <c r="U37" s="51"/>
      <c r="V37" s="51"/>
      <c r="W37" s="51"/>
      <c r="X37" s="116"/>
      <c r="Y37" s="74"/>
      <c r="Z37" s="74"/>
      <c r="AA37" s="82"/>
      <c r="AB37" s="51"/>
      <c r="AC37" s="134"/>
      <c r="AD37" s="139"/>
      <c r="AE37" s="51"/>
      <c r="AF37" s="74"/>
      <c r="AG37" s="74"/>
      <c r="AH37" s="51"/>
      <c r="AI37" s="51"/>
      <c r="AJ37" s="51"/>
      <c r="AK37" s="46"/>
      <c r="AL37" s="167"/>
      <c r="AM37" s="173" t="s">
        <v>0</v>
      </c>
      <c r="AN37" s="179"/>
      <c r="AO37" s="179"/>
      <c r="AP37" s="185"/>
      <c r="AQ37" s="192">
        <f>COUNTIF(J36:W36,"□")</f>
        <v>4</v>
      </c>
      <c r="AR37" s="195"/>
      <c r="AS37" s="198" t="s">
        <v>20</v>
      </c>
    </row>
    <row r="38" spans="1:53" ht="16" customHeight="1">
      <c r="A38" s="7"/>
      <c r="B38" s="18" t="s">
        <v>54</v>
      </c>
      <c r="C38" s="23"/>
      <c r="D38" s="23"/>
      <c r="E38" s="23"/>
      <c r="F38" s="23"/>
      <c r="G38" s="23"/>
      <c r="H38" s="23"/>
      <c r="I38" s="23"/>
      <c r="J38" s="47"/>
      <c r="K38" s="55"/>
      <c r="L38" s="75"/>
      <c r="M38" s="47"/>
      <c r="N38" s="47"/>
      <c r="O38" s="47"/>
      <c r="P38" s="99"/>
      <c r="Q38" s="47"/>
      <c r="R38" s="75"/>
      <c r="S38" s="75"/>
      <c r="T38" s="102"/>
      <c r="U38" s="102"/>
      <c r="V38" s="102" t="s">
        <v>44</v>
      </c>
      <c r="W38" s="47"/>
      <c r="X38" s="120"/>
      <c r="Y38" s="75"/>
      <c r="Z38" s="75"/>
      <c r="AA38" s="126"/>
      <c r="AB38" s="83"/>
      <c r="AC38" s="135" t="s">
        <v>69</v>
      </c>
      <c r="AD38" s="140"/>
      <c r="AE38" s="143" t="s">
        <v>32</v>
      </c>
      <c r="AF38" s="55"/>
      <c r="AG38" s="75"/>
      <c r="AH38" s="47"/>
      <c r="AI38" s="47"/>
      <c r="AJ38" s="47"/>
      <c r="AK38" s="47" t="s">
        <v>51</v>
      </c>
      <c r="AL38" s="167"/>
      <c r="AM38" s="174" t="s">
        <v>49</v>
      </c>
      <c r="AN38" s="180"/>
      <c r="AO38" s="180"/>
      <c r="AP38" s="186"/>
      <c r="AQ38" s="193">
        <f>COUNTIF(J36:W36,"■")</f>
        <v>0</v>
      </c>
      <c r="AR38" s="196"/>
      <c r="AS38" s="199" t="s">
        <v>20</v>
      </c>
    </row>
    <row r="39" spans="1:53" ht="16" customHeight="1">
      <c r="A39" s="7"/>
      <c r="B39" s="19"/>
      <c r="C39" s="24"/>
      <c r="D39" s="24"/>
      <c r="E39" s="24"/>
      <c r="F39" s="24"/>
      <c r="G39" s="24"/>
      <c r="H39" s="24"/>
      <c r="I39" s="24"/>
      <c r="J39" s="48"/>
      <c r="K39" s="68"/>
      <c r="L39" s="76"/>
      <c r="M39" s="48"/>
      <c r="N39" s="48"/>
      <c r="O39" s="48"/>
      <c r="P39" s="100"/>
      <c r="Q39" s="48"/>
      <c r="R39" s="76"/>
      <c r="S39" s="76"/>
      <c r="T39" s="103"/>
      <c r="U39" s="103"/>
      <c r="V39" s="103"/>
      <c r="W39" s="48"/>
      <c r="X39" s="121"/>
      <c r="Y39" s="76"/>
      <c r="Z39" s="76"/>
      <c r="AA39" s="127"/>
      <c r="AB39" s="84"/>
      <c r="AC39" s="136"/>
      <c r="AD39" s="141"/>
      <c r="AE39" s="144"/>
      <c r="AF39" s="68"/>
      <c r="AG39" s="76"/>
      <c r="AH39" s="48"/>
      <c r="AI39" s="48"/>
      <c r="AJ39" s="48"/>
      <c r="AK39" s="48"/>
      <c r="AL39" s="167"/>
      <c r="AM39" s="175" t="s">
        <v>4</v>
      </c>
      <c r="AN39" s="181"/>
      <c r="AO39" s="181"/>
      <c r="AP39" s="187"/>
      <c r="AQ39" s="194">
        <f>SUM(AQ37:AR38)</f>
        <v>4</v>
      </c>
      <c r="AR39" s="197"/>
      <c r="AS39" s="200" t="s">
        <v>12</v>
      </c>
      <c r="AT39" s="203" t="s">
        <v>17</v>
      </c>
      <c r="AU39" s="209"/>
      <c r="AV39" s="214"/>
      <c r="AX39" s="170" t="s">
        <v>33</v>
      </c>
    </row>
    <row r="40" spans="1:53" ht="16" customHeight="1">
      <c r="A40" s="7"/>
      <c r="B40" s="19"/>
      <c r="C40" s="24"/>
      <c r="D40" s="24"/>
      <c r="E40" s="24"/>
      <c r="F40" s="24"/>
      <c r="G40" s="24"/>
      <c r="H40" s="24"/>
      <c r="I40" s="24"/>
      <c r="J40" s="48"/>
      <c r="K40" s="68"/>
      <c r="L40" s="76"/>
      <c r="M40" s="48"/>
      <c r="N40" s="48"/>
      <c r="O40" s="48"/>
      <c r="P40" s="100"/>
      <c r="Q40" s="48"/>
      <c r="R40" s="76"/>
      <c r="S40" s="76"/>
      <c r="T40" s="103"/>
      <c r="U40" s="103"/>
      <c r="V40" s="103"/>
      <c r="W40" s="48"/>
      <c r="X40" s="121"/>
      <c r="Y40" s="76"/>
      <c r="Z40" s="76"/>
      <c r="AA40" s="127"/>
      <c r="AB40" s="84"/>
      <c r="AC40" s="136"/>
      <c r="AD40" s="141"/>
      <c r="AE40" s="144"/>
      <c r="AF40" s="68"/>
      <c r="AG40" s="76"/>
      <c r="AH40" s="48"/>
      <c r="AI40" s="48"/>
      <c r="AJ40" s="48"/>
      <c r="AK40" s="48"/>
      <c r="AL40" s="167"/>
      <c r="AM40" s="176" t="s">
        <v>13</v>
      </c>
      <c r="AN40" s="182"/>
      <c r="AO40" s="182"/>
      <c r="AP40" s="188"/>
      <c r="AQ40" s="193">
        <f>COUNT(J35:W35)</f>
        <v>14</v>
      </c>
      <c r="AR40" s="196"/>
      <c r="AS40" s="201" t="s">
        <v>12</v>
      </c>
      <c r="AT40" s="204">
        <f>(AQ39/AQ40)*100</f>
        <v>28.571428571428569</v>
      </c>
      <c r="AU40" s="210"/>
      <c r="AV40" s="215" t="s">
        <v>9</v>
      </c>
      <c r="AX40" s="218" t="s">
        <v>50</v>
      </c>
    </row>
    <row r="41" spans="1:53" ht="16" customHeight="1">
      <c r="A41" s="7"/>
      <c r="B41" s="19"/>
      <c r="C41" s="24"/>
      <c r="D41" s="24"/>
      <c r="E41" s="24"/>
      <c r="F41" s="24"/>
      <c r="G41" s="24"/>
      <c r="H41" s="24"/>
      <c r="I41" s="24"/>
      <c r="J41" s="48"/>
      <c r="K41" s="68"/>
      <c r="L41" s="76"/>
      <c r="M41" s="48"/>
      <c r="N41" s="48"/>
      <c r="O41" s="48"/>
      <c r="P41" s="100"/>
      <c r="Q41" s="48"/>
      <c r="R41" s="76"/>
      <c r="S41" s="76"/>
      <c r="T41" s="103"/>
      <c r="U41" s="103"/>
      <c r="V41" s="103"/>
      <c r="W41" s="48"/>
      <c r="X41" s="121"/>
      <c r="Y41" s="76"/>
      <c r="Z41" s="76"/>
      <c r="AA41" s="127"/>
      <c r="AB41" s="84"/>
      <c r="AC41" s="136"/>
      <c r="AD41" s="141"/>
      <c r="AE41" s="144"/>
      <c r="AF41" s="68"/>
      <c r="AG41" s="76"/>
      <c r="AH41" s="48"/>
      <c r="AI41" s="48"/>
      <c r="AJ41" s="48"/>
      <c r="AK41" s="48"/>
      <c r="AL41" s="168" t="s">
        <v>47</v>
      </c>
      <c r="AX41" s="170" t="s">
        <v>46</v>
      </c>
    </row>
    <row r="42" spans="1:53" ht="16" customHeight="1">
      <c r="A42" s="7"/>
      <c r="B42" s="19"/>
      <c r="C42" s="24"/>
      <c r="D42" s="24"/>
      <c r="E42" s="24"/>
      <c r="F42" s="24"/>
      <c r="G42" s="24"/>
      <c r="H42" s="24"/>
      <c r="I42" s="24"/>
      <c r="J42" s="48"/>
      <c r="K42" s="68"/>
      <c r="L42" s="76"/>
      <c r="M42" s="48"/>
      <c r="N42" s="48"/>
      <c r="O42" s="48"/>
      <c r="P42" s="100"/>
      <c r="Q42" s="48"/>
      <c r="R42" s="76"/>
      <c r="S42" s="76"/>
      <c r="T42" s="103"/>
      <c r="U42" s="103"/>
      <c r="V42" s="103"/>
      <c r="W42" s="48"/>
      <c r="X42" s="121"/>
      <c r="Y42" s="76"/>
      <c r="Z42" s="76"/>
      <c r="AA42" s="127"/>
      <c r="AB42" s="84"/>
      <c r="AC42" s="136"/>
      <c r="AD42" s="141"/>
      <c r="AE42" s="144"/>
      <c r="AF42" s="68"/>
      <c r="AG42" s="76"/>
      <c r="AH42" s="48"/>
      <c r="AI42" s="48"/>
      <c r="AJ42" s="48"/>
      <c r="AK42" s="48"/>
      <c r="AL42" s="167"/>
      <c r="AM42" s="177" t="s">
        <v>0</v>
      </c>
      <c r="AN42" s="183"/>
      <c r="AO42" s="183"/>
      <c r="AP42" s="189"/>
      <c r="AQ42" s="192">
        <f>COUNTIF(J37:P37,"□")</f>
        <v>2</v>
      </c>
      <c r="AR42" s="195"/>
      <c r="AS42" s="198" t="s">
        <v>20</v>
      </c>
      <c r="AX42" s="170"/>
      <c r="AY42" s="218"/>
      <c r="AZ42" s="218"/>
      <c r="BA42" s="218"/>
    </row>
    <row r="43" spans="1:53" ht="16" customHeight="1">
      <c r="A43" s="7"/>
      <c r="B43" s="19"/>
      <c r="C43" s="24"/>
      <c r="D43" s="24"/>
      <c r="E43" s="24"/>
      <c r="F43" s="24"/>
      <c r="G43" s="24"/>
      <c r="H43" s="24"/>
      <c r="I43" s="24"/>
      <c r="J43" s="48"/>
      <c r="K43" s="68"/>
      <c r="L43" s="76"/>
      <c r="M43" s="48"/>
      <c r="N43" s="48"/>
      <c r="O43" s="48"/>
      <c r="P43" s="100"/>
      <c r="Q43" s="48"/>
      <c r="R43" s="76"/>
      <c r="S43" s="76"/>
      <c r="T43" s="103"/>
      <c r="U43" s="103"/>
      <c r="V43" s="103"/>
      <c r="W43" s="48"/>
      <c r="X43" s="121"/>
      <c r="Y43" s="76"/>
      <c r="Z43" s="76"/>
      <c r="AA43" s="127"/>
      <c r="AB43" s="84"/>
      <c r="AC43" s="136"/>
      <c r="AD43" s="141"/>
      <c r="AE43" s="144"/>
      <c r="AF43" s="68"/>
      <c r="AG43" s="76"/>
      <c r="AH43" s="48"/>
      <c r="AI43" s="48"/>
      <c r="AJ43" s="48"/>
      <c r="AK43" s="48"/>
      <c r="AL43" s="167"/>
      <c r="AM43" s="178" t="s">
        <v>49</v>
      </c>
      <c r="AN43" s="184"/>
      <c r="AO43" s="184"/>
      <c r="AP43" s="190"/>
      <c r="AQ43" s="193">
        <f>COUNTIF(J37:P37,"■")</f>
        <v>0</v>
      </c>
      <c r="AR43" s="196"/>
      <c r="AS43" s="199" t="s">
        <v>20</v>
      </c>
      <c r="AX43" s="170"/>
      <c r="AY43" s="170"/>
      <c r="AZ43" s="170"/>
      <c r="BA43" s="170"/>
    </row>
    <row r="44" spans="1:53" ht="16" customHeight="1">
      <c r="A44" s="7"/>
      <c r="B44" s="19"/>
      <c r="C44" s="24"/>
      <c r="D44" s="24"/>
      <c r="E44" s="24"/>
      <c r="F44" s="24"/>
      <c r="G44" s="24"/>
      <c r="H44" s="24"/>
      <c r="I44" s="24"/>
      <c r="J44" s="48"/>
      <c r="K44" s="68"/>
      <c r="L44" s="76"/>
      <c r="M44" s="48"/>
      <c r="N44" s="48"/>
      <c r="O44" s="48"/>
      <c r="P44" s="100"/>
      <c r="Q44" s="48"/>
      <c r="R44" s="76"/>
      <c r="S44" s="76"/>
      <c r="T44" s="103"/>
      <c r="U44" s="103"/>
      <c r="V44" s="103"/>
      <c r="W44" s="48"/>
      <c r="X44" s="121"/>
      <c r="Y44" s="76"/>
      <c r="Z44" s="76"/>
      <c r="AA44" s="127"/>
      <c r="AB44" s="84"/>
      <c r="AC44" s="136"/>
      <c r="AD44" s="141"/>
      <c r="AE44" s="144"/>
      <c r="AF44" s="68"/>
      <c r="AG44" s="76"/>
      <c r="AH44" s="48"/>
      <c r="AI44" s="48"/>
      <c r="AJ44" s="48"/>
      <c r="AK44" s="48"/>
      <c r="AL44" s="167"/>
      <c r="AM44" s="175" t="s">
        <v>4</v>
      </c>
      <c r="AN44" s="181"/>
      <c r="AO44" s="181"/>
      <c r="AP44" s="187"/>
      <c r="AQ44" s="194">
        <f>SUM(AQ42:AR43)</f>
        <v>2</v>
      </c>
      <c r="AR44" s="197"/>
      <c r="AS44" s="200" t="s">
        <v>12</v>
      </c>
      <c r="AT44" s="205" t="s">
        <v>17</v>
      </c>
      <c r="AU44" s="211"/>
      <c r="AV44" s="216"/>
      <c r="AX44" s="170"/>
    </row>
    <row r="45" spans="1:53" ht="16" customHeight="1">
      <c r="A45" s="8"/>
      <c r="B45" s="20"/>
      <c r="C45" s="25"/>
      <c r="D45" s="25"/>
      <c r="E45" s="25"/>
      <c r="F45" s="25"/>
      <c r="G45" s="25"/>
      <c r="H45" s="25"/>
      <c r="I45" s="25"/>
      <c r="J45" s="49"/>
      <c r="K45" s="69"/>
      <c r="L45" s="77"/>
      <c r="M45" s="49"/>
      <c r="N45" s="49"/>
      <c r="O45" s="49"/>
      <c r="P45" s="101"/>
      <c r="Q45" s="49"/>
      <c r="R45" s="77"/>
      <c r="S45" s="77"/>
      <c r="T45" s="104"/>
      <c r="U45" s="104"/>
      <c r="V45" s="104"/>
      <c r="W45" s="49"/>
      <c r="X45" s="122"/>
      <c r="Y45" s="77"/>
      <c r="Z45" s="77"/>
      <c r="AA45" s="128"/>
      <c r="AB45" s="85"/>
      <c r="AC45" s="137"/>
      <c r="AD45" s="142"/>
      <c r="AE45" s="145"/>
      <c r="AF45" s="69"/>
      <c r="AG45" s="77"/>
      <c r="AH45" s="49"/>
      <c r="AI45" s="49"/>
      <c r="AJ45" s="49"/>
      <c r="AK45" s="49"/>
      <c r="AL45" s="167"/>
      <c r="AM45" s="176" t="s">
        <v>13</v>
      </c>
      <c r="AN45" s="182"/>
      <c r="AO45" s="182"/>
      <c r="AP45" s="188"/>
      <c r="AQ45" s="193">
        <f>COUNT(J35:P35)</f>
        <v>7</v>
      </c>
      <c r="AR45" s="196"/>
      <c r="AS45" s="201" t="s">
        <v>12</v>
      </c>
      <c r="AT45" s="206">
        <f>(AQ44/AQ45)*100</f>
        <v>28.571428571428569</v>
      </c>
      <c r="AU45" s="212"/>
      <c r="AV45" s="217" t="s">
        <v>9</v>
      </c>
      <c r="AX45" s="170"/>
      <c r="AY45" s="170"/>
      <c r="AZ45" s="170"/>
      <c r="BA45" s="170"/>
    </row>
    <row r="46" spans="1:53" ht="16" customHeight="1">
      <c r="A46" s="10" t="s">
        <v>35</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70"/>
      <c r="AM46" s="170"/>
      <c r="AN46" s="170"/>
      <c r="AO46" s="170"/>
      <c r="AP46" s="170"/>
      <c r="AQ46" s="170"/>
      <c r="AR46" s="170"/>
      <c r="AS46" s="170"/>
      <c r="AT46" s="170"/>
      <c r="AU46" s="170"/>
      <c r="AV46" s="170"/>
      <c r="AW46" s="170"/>
    </row>
    <row r="47" spans="1:53" ht="16" customHeight="1"/>
    <row r="48" spans="1:53"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sheetData>
  <mergeCells count="175">
    <mergeCell ref="A1:L1"/>
    <mergeCell ref="Y1:AB1"/>
    <mergeCell ref="B2:D2"/>
    <mergeCell ref="V2:W2"/>
    <mergeCell ref="AE2:AG2"/>
    <mergeCell ref="AI2:AV2"/>
    <mergeCell ref="B3:D3"/>
    <mergeCell ref="AE3:AG3"/>
    <mergeCell ref="AI3:AV3"/>
    <mergeCell ref="A5:I5"/>
    <mergeCell ref="L5:N5"/>
    <mergeCell ref="S5:U5"/>
    <mergeCell ref="Z5:AB5"/>
    <mergeCell ref="AG5:AI5"/>
    <mergeCell ref="AN5:AO5"/>
    <mergeCell ref="AS5:AT5"/>
    <mergeCell ref="A6:I6"/>
    <mergeCell ref="AM6:AV6"/>
    <mergeCell ref="A7:I7"/>
    <mergeCell ref="H8:I8"/>
    <mergeCell ref="H9:I9"/>
    <mergeCell ref="AQ9:AR9"/>
    <mergeCell ref="AQ10:AR10"/>
    <mergeCell ref="AQ11:AR11"/>
    <mergeCell ref="AT11:AV11"/>
    <mergeCell ref="AQ12:AR12"/>
    <mergeCell ref="AT12:AU12"/>
    <mergeCell ref="AQ14:AR14"/>
    <mergeCell ref="AQ15:AR15"/>
    <mergeCell ref="AQ16:AR16"/>
    <mergeCell ref="AT16:AV16"/>
    <mergeCell ref="AQ17:AR17"/>
    <mergeCell ref="AT17:AU17"/>
    <mergeCell ref="A19:I19"/>
    <mergeCell ref="L19:N19"/>
    <mergeCell ref="S19:U19"/>
    <mergeCell ref="Z19:AB19"/>
    <mergeCell ref="AG19:AI19"/>
    <mergeCell ref="AN19:AO19"/>
    <mergeCell ref="AS19:AT19"/>
    <mergeCell ref="A20:I20"/>
    <mergeCell ref="AM20:AV20"/>
    <mergeCell ref="A21:I21"/>
    <mergeCell ref="H22:I22"/>
    <mergeCell ref="H23:I23"/>
    <mergeCell ref="AQ23:AR23"/>
    <mergeCell ref="AQ24:AR24"/>
    <mergeCell ref="AQ25:AR25"/>
    <mergeCell ref="AT25:AV25"/>
    <mergeCell ref="AQ26:AR26"/>
    <mergeCell ref="AT26:AU26"/>
    <mergeCell ref="AQ28:AR28"/>
    <mergeCell ref="AQ29:AR29"/>
    <mergeCell ref="AQ30:AR30"/>
    <mergeCell ref="AT30:AV30"/>
    <mergeCell ref="AQ31:AR31"/>
    <mergeCell ref="AT31:AU31"/>
    <mergeCell ref="A33:I33"/>
    <mergeCell ref="L33:N33"/>
    <mergeCell ref="S33:U33"/>
    <mergeCell ref="Z33:AB33"/>
    <mergeCell ref="AG33:AI33"/>
    <mergeCell ref="AN33:AO33"/>
    <mergeCell ref="AS33:AT33"/>
    <mergeCell ref="A34:I34"/>
    <mergeCell ref="AM34:AV34"/>
    <mergeCell ref="A35:I35"/>
    <mergeCell ref="H36:I36"/>
    <mergeCell ref="H37:I37"/>
    <mergeCell ref="AQ37:AR37"/>
    <mergeCell ref="AQ38:AR38"/>
    <mergeCell ref="AQ39:AR39"/>
    <mergeCell ref="AT39:AV39"/>
    <mergeCell ref="AQ40:AR40"/>
    <mergeCell ref="AT40:AU40"/>
    <mergeCell ref="AQ42:AR42"/>
    <mergeCell ref="AQ43:AR43"/>
    <mergeCell ref="AQ44:AR44"/>
    <mergeCell ref="AT44:AV44"/>
    <mergeCell ref="AQ45:AR45"/>
    <mergeCell ref="AT45:AU45"/>
    <mergeCell ref="A46:AK46"/>
    <mergeCell ref="B8:G9"/>
    <mergeCell ref="B22:G23"/>
    <mergeCell ref="B36:G37"/>
    <mergeCell ref="A8:A17"/>
    <mergeCell ref="B10:I17"/>
    <mergeCell ref="J10:J17"/>
    <mergeCell ref="K10:K17"/>
    <mergeCell ref="L10:L17"/>
    <mergeCell ref="M10:M17"/>
    <mergeCell ref="N10:N17"/>
    <mergeCell ref="O10:O17"/>
    <mergeCell ref="P10:P17"/>
    <mergeCell ref="Q10:Q17"/>
    <mergeCell ref="R10:R17"/>
    <mergeCell ref="S10:S17"/>
    <mergeCell ref="T10:T17"/>
    <mergeCell ref="U10:U17"/>
    <mergeCell ref="V10:V17"/>
    <mergeCell ref="W10:W17"/>
    <mergeCell ref="X10:X17"/>
    <mergeCell ref="Y10:Y17"/>
    <mergeCell ref="Z10:Z17"/>
    <mergeCell ref="AA10:AA17"/>
    <mergeCell ref="AB10:AB17"/>
    <mergeCell ref="AC10:AC17"/>
    <mergeCell ref="AD10:AD17"/>
    <mergeCell ref="AE10:AE17"/>
    <mergeCell ref="AF10:AF17"/>
    <mergeCell ref="AG10:AG17"/>
    <mergeCell ref="AH10:AH17"/>
    <mergeCell ref="AI10:AI17"/>
    <mergeCell ref="AJ10:AJ17"/>
    <mergeCell ref="AK10:AK17"/>
    <mergeCell ref="A22:A31"/>
    <mergeCell ref="B24:I31"/>
    <mergeCell ref="J24:J31"/>
    <mergeCell ref="K24:K31"/>
    <mergeCell ref="L24:L31"/>
    <mergeCell ref="M24:M31"/>
    <mergeCell ref="N24:N31"/>
    <mergeCell ref="O24:O31"/>
    <mergeCell ref="P24:P31"/>
    <mergeCell ref="Q24:Q31"/>
    <mergeCell ref="R24:R31"/>
    <mergeCell ref="S24:S31"/>
    <mergeCell ref="T24:T31"/>
    <mergeCell ref="U24:U31"/>
    <mergeCell ref="V24:V31"/>
    <mergeCell ref="W24:W31"/>
    <mergeCell ref="X24:X31"/>
    <mergeCell ref="Y24:Y31"/>
    <mergeCell ref="Z24:Z31"/>
    <mergeCell ref="AA24:AA31"/>
    <mergeCell ref="AB24:AB31"/>
    <mergeCell ref="AC24:AC31"/>
    <mergeCell ref="AD24:AD31"/>
    <mergeCell ref="AE24:AE31"/>
    <mergeCell ref="AF24:AF31"/>
    <mergeCell ref="AG24:AG31"/>
    <mergeCell ref="AH24:AH31"/>
    <mergeCell ref="AI24:AI31"/>
    <mergeCell ref="AJ24:AJ31"/>
    <mergeCell ref="AK24:AK31"/>
    <mergeCell ref="A36:A45"/>
    <mergeCell ref="B38:I45"/>
    <mergeCell ref="J38:J45"/>
    <mergeCell ref="K38:K45"/>
    <mergeCell ref="L38:L45"/>
    <mergeCell ref="M38:M45"/>
    <mergeCell ref="N38:N45"/>
    <mergeCell ref="O38:O45"/>
    <mergeCell ref="P38:P45"/>
    <mergeCell ref="Q38:Q45"/>
    <mergeCell ref="R38:R45"/>
    <mergeCell ref="S38:S45"/>
    <mergeCell ref="T38:T45"/>
    <mergeCell ref="U38:U45"/>
    <mergeCell ref="V38:V45"/>
    <mergeCell ref="W38:W45"/>
    <mergeCell ref="X38:X45"/>
    <mergeCell ref="Y38:Y45"/>
    <mergeCell ref="Z38:Z45"/>
    <mergeCell ref="AA38:AA45"/>
    <mergeCell ref="AB38:AB45"/>
    <mergeCell ref="AC38:AC45"/>
    <mergeCell ref="AD38:AD45"/>
    <mergeCell ref="AE38:AE45"/>
    <mergeCell ref="AF38:AF45"/>
    <mergeCell ref="AG38:AG45"/>
    <mergeCell ref="AH38:AH45"/>
    <mergeCell ref="AI38:AI45"/>
    <mergeCell ref="AJ38:AJ45"/>
    <mergeCell ref="AK38:AK45"/>
  </mergeCells>
  <phoneticPr fontId="1"/>
  <conditionalFormatting sqref="J6:AK6">
    <cfRule type="containsText" dxfId="5" priority="5" stopIfTrue="1" text="日">
      <formula>NOT(ISERROR(SEARCH("日",J6)))</formula>
    </cfRule>
    <cfRule type="containsText" dxfId="4" priority="6" stopIfTrue="1" text="土">
      <formula>NOT(ISERROR(SEARCH("土",J6)))</formula>
    </cfRule>
  </conditionalFormatting>
  <conditionalFormatting sqref="J20:AK20">
    <cfRule type="containsText" dxfId="3" priority="3" stopIfTrue="1" text="日">
      <formula>NOT(ISERROR(SEARCH("日",J20)))</formula>
    </cfRule>
    <cfRule type="containsText" dxfId="2" priority="4" stopIfTrue="1" text="土">
      <formula>NOT(ISERROR(SEARCH("土",J20)))</formula>
    </cfRule>
  </conditionalFormatting>
  <conditionalFormatting sqref="J34:AK34">
    <cfRule type="containsText" dxfId="1" priority="1" stopIfTrue="1" text="日">
      <formula>NOT(ISERROR(SEARCH("日",J34)))</formula>
    </cfRule>
    <cfRule type="containsText" dxfId="0" priority="2" stopIfTrue="1" text="土">
      <formula>NOT(ISERROR(SEARCH("土",J34)))</formula>
    </cfRule>
  </conditionalFormatting>
  <dataValidations count="3">
    <dataValidation type="list" allowBlank="1" showDropDown="0" showInputMessage="1" showErrorMessage="1" sqref="J8:AK9 JF8:KG9 TB8:UC9 ACX8:ADY9 AMT8:ANU9 AWP8:AXQ9 BGL8:BHM9 BQH8:BRI9 CAD8:CBE9 CJZ8:CLA9 CTV8:CUW9 DDR8:DES9 DNN8:DOO9 DXJ8:DYK9 EHF8:EIG9 ERB8:ESC9 FAX8:FBY9 FKT8:FLU9 FUP8:FVQ9 GEL8:GFM9 GOH8:GPI9 GYD8:GZE9 HHZ8:HJA9 HRV8:HSW9 IBR8:ICS9 ILN8:IMO9 IVJ8:IWK9 JFF8:JGG9 JPB8:JQC9 JYX8:JZY9 KIT8:KJU9 KSP8:KTQ9 LCL8:LDM9 LMH8:LNI9 LWD8:LXE9 MFZ8:MHA9 MPV8:MQW9 MZR8:NAS9 NJN8:NKO9 NTJ8:NUK9 ODF8:OEG9 ONB8:OOC9 OWX8:OXY9 PGT8:PHU9 PQP8:PRQ9 QAL8:QBM9 QKH8:QLI9 QUD8:QVE9 RDZ8:RFA9 RNV8:ROW9 RXR8:RYS9 SHN8:SIO9 SRJ8:SSK9 TBF8:TCG9 TLB8:TMC9 TUX8:TVY9 UET8:UFU9 UOP8:UPQ9 UYL8:UZM9 VIH8:VJI9 VSD8:VTE9 WBZ8:WDA9 WLV8:WMW9 WVR8:WWS9 J65544:AK65545 JF65544:KG65545 TB65544:UC65545 ACX65544:ADY65545 AMT65544:ANU65545 AWP65544:AXQ65545 BGL65544:BHM65545 BQH65544:BRI65545 CAD65544:CBE65545 CJZ65544:CLA65545 CTV65544:CUW65545 DDR65544:DES65545 DNN65544:DOO65545 DXJ65544:DYK65545 EHF65544:EIG65545 ERB65544:ESC65545 FAX65544:FBY65545 FKT65544:FLU65545 FUP65544:FVQ65545 GEL65544:GFM65545 GOH65544:GPI65545 GYD65544:GZE65545 HHZ65544:HJA65545 HRV65544:HSW65545 IBR65544:ICS65545 ILN65544:IMO65545 IVJ65544:IWK65545 JFF65544:JGG65545 JPB65544:JQC65545 JYX65544:JZY65545 KIT65544:KJU65545 KSP65544:KTQ65545 LCL65544:LDM65545 LMH65544:LNI65545 LWD65544:LXE65545 MFZ65544:MHA65545 MPV65544:MQW65545 MZR65544:NAS65545 NJN65544:NKO65545 NTJ65544:NUK65545 ODF65544:OEG65545 ONB65544:OOC65545 OWX65544:OXY65545 PGT65544:PHU65545 PQP65544:PRQ65545 QAL65544:QBM65545 QKH65544:QLI65545 QUD65544:QVE65545 RDZ65544:RFA65545 RNV65544:ROW65545 RXR65544:RYS65545 SHN65544:SIO65545 SRJ65544:SSK65545 TBF65544:TCG65545 TLB65544:TMC65545 TUX65544:TVY65545 UET65544:UFU65545 UOP65544:UPQ65545 UYL65544:UZM65545 VIH65544:VJI65545 VSD65544:VTE65545 WBZ65544:WDA65545 WLV65544:WMW65545 WVR65544:WWS65545 J131080:AK131081 JF131080:KG131081 TB131080:UC131081 ACX131080:ADY131081 AMT131080:ANU131081 AWP131080:AXQ131081 BGL131080:BHM131081 BQH131080:BRI131081 CAD131080:CBE131081 CJZ131080:CLA131081 CTV131080:CUW131081 DDR131080:DES131081 DNN131080:DOO131081 DXJ131080:DYK131081 EHF131080:EIG131081 ERB131080:ESC131081 FAX131080:FBY131081 FKT131080:FLU131081 FUP131080:FVQ131081 GEL131080:GFM131081 GOH131080:GPI131081 GYD131080:GZE131081 HHZ131080:HJA131081 HRV131080:HSW131081 IBR131080:ICS131081 ILN131080:IMO131081 IVJ131080:IWK131081 JFF131080:JGG131081 JPB131080:JQC131081 JYX131080:JZY131081 KIT131080:KJU131081 KSP131080:KTQ131081 LCL131080:LDM131081 LMH131080:LNI131081 LWD131080:LXE131081 MFZ131080:MHA131081 MPV131080:MQW131081 MZR131080:NAS131081 NJN131080:NKO131081 NTJ131080:NUK131081 ODF131080:OEG131081 ONB131080:OOC131081 OWX131080:OXY131081 PGT131080:PHU131081 PQP131080:PRQ131081 QAL131080:QBM131081 QKH131080:QLI131081 QUD131080:QVE131081 RDZ131080:RFA131081 RNV131080:ROW131081 RXR131080:RYS131081 SHN131080:SIO131081 SRJ131080:SSK131081 TBF131080:TCG131081 TLB131080:TMC131081 TUX131080:TVY131081 UET131080:UFU131081 UOP131080:UPQ131081 UYL131080:UZM131081 VIH131080:VJI131081 VSD131080:VTE131081 WBZ131080:WDA131081 WLV131080:WMW131081 WVR131080:WWS131081 J196616:AK196617 JF196616:KG196617 TB196616:UC196617 ACX196616:ADY196617 AMT196616:ANU196617 AWP196616:AXQ196617 BGL196616:BHM196617 BQH196616:BRI196617 CAD196616:CBE196617 CJZ196616:CLA196617 CTV196616:CUW196617 DDR196616:DES196617 DNN196616:DOO196617 DXJ196616:DYK196617 EHF196616:EIG196617 ERB196616:ESC196617 FAX196616:FBY196617 FKT196616:FLU196617 FUP196616:FVQ196617 GEL196616:GFM196617 GOH196616:GPI196617 GYD196616:GZE196617 HHZ196616:HJA196617 HRV196616:HSW196617 IBR196616:ICS196617 ILN196616:IMO196617 IVJ196616:IWK196617 JFF196616:JGG196617 JPB196616:JQC196617 JYX196616:JZY196617 KIT196616:KJU196617 KSP196616:KTQ196617 LCL196616:LDM196617 LMH196616:LNI196617 LWD196616:LXE196617 MFZ196616:MHA196617 MPV196616:MQW196617 MZR196616:NAS196617 NJN196616:NKO196617 NTJ196616:NUK196617 ODF196616:OEG196617 ONB196616:OOC196617 OWX196616:OXY196617 PGT196616:PHU196617 PQP196616:PRQ196617 QAL196616:QBM196617 QKH196616:QLI196617 QUD196616:QVE196617 RDZ196616:RFA196617 RNV196616:ROW196617 RXR196616:RYS196617 SHN196616:SIO196617 SRJ196616:SSK196617 TBF196616:TCG196617 TLB196616:TMC196617 TUX196616:TVY196617 UET196616:UFU196617 UOP196616:UPQ196617 UYL196616:UZM196617 VIH196616:VJI196617 VSD196616:VTE196617 WBZ196616:WDA196617 WLV196616:WMW196617 WVR196616:WWS196617 J262152:AK262153 JF262152:KG262153 TB262152:UC262153 ACX262152:ADY262153 AMT262152:ANU262153 AWP262152:AXQ262153 BGL262152:BHM262153 BQH262152:BRI262153 CAD262152:CBE262153 CJZ262152:CLA262153 CTV262152:CUW262153 DDR262152:DES262153 DNN262152:DOO262153 DXJ262152:DYK262153 EHF262152:EIG262153 ERB262152:ESC262153 FAX262152:FBY262153 FKT262152:FLU262153 FUP262152:FVQ262153 GEL262152:GFM262153 GOH262152:GPI262153 GYD262152:GZE262153 HHZ262152:HJA262153 HRV262152:HSW262153 IBR262152:ICS262153 ILN262152:IMO262153 IVJ262152:IWK262153 JFF262152:JGG262153 JPB262152:JQC262153 JYX262152:JZY262153 KIT262152:KJU262153 KSP262152:KTQ262153 LCL262152:LDM262153 LMH262152:LNI262153 LWD262152:LXE262153 MFZ262152:MHA262153 MPV262152:MQW262153 MZR262152:NAS262153 NJN262152:NKO262153 NTJ262152:NUK262153 ODF262152:OEG262153 ONB262152:OOC262153 OWX262152:OXY262153 PGT262152:PHU262153 PQP262152:PRQ262153 QAL262152:QBM262153 QKH262152:QLI262153 QUD262152:QVE262153 RDZ262152:RFA262153 RNV262152:ROW262153 RXR262152:RYS262153 SHN262152:SIO262153 SRJ262152:SSK262153 TBF262152:TCG262153 TLB262152:TMC262153 TUX262152:TVY262153 UET262152:UFU262153 UOP262152:UPQ262153 UYL262152:UZM262153 VIH262152:VJI262153 VSD262152:VTE262153 WBZ262152:WDA262153 WLV262152:WMW262153 WVR262152:WWS262153 J327688:AK327689 JF327688:KG327689 TB327688:UC327689 ACX327688:ADY327689 AMT327688:ANU327689 AWP327688:AXQ327689 BGL327688:BHM327689 BQH327688:BRI327689 CAD327688:CBE327689 CJZ327688:CLA327689 CTV327688:CUW327689 DDR327688:DES327689 DNN327688:DOO327689 DXJ327688:DYK327689 EHF327688:EIG327689 ERB327688:ESC327689 FAX327688:FBY327689 FKT327688:FLU327689 FUP327688:FVQ327689 GEL327688:GFM327689 GOH327688:GPI327689 GYD327688:GZE327689 HHZ327688:HJA327689 HRV327688:HSW327689 IBR327688:ICS327689 ILN327688:IMO327689 IVJ327688:IWK327689 JFF327688:JGG327689 JPB327688:JQC327689 JYX327688:JZY327689 KIT327688:KJU327689 KSP327688:KTQ327689 LCL327688:LDM327689 LMH327688:LNI327689 LWD327688:LXE327689 MFZ327688:MHA327689 MPV327688:MQW327689 MZR327688:NAS327689 NJN327688:NKO327689 NTJ327688:NUK327689 ODF327688:OEG327689 ONB327688:OOC327689 OWX327688:OXY327689 PGT327688:PHU327689 PQP327688:PRQ327689 QAL327688:QBM327689 QKH327688:QLI327689 QUD327688:QVE327689 RDZ327688:RFA327689 RNV327688:ROW327689 RXR327688:RYS327689 SHN327688:SIO327689 SRJ327688:SSK327689 TBF327688:TCG327689 TLB327688:TMC327689 TUX327688:TVY327689 UET327688:UFU327689 UOP327688:UPQ327689 UYL327688:UZM327689 VIH327688:VJI327689 VSD327688:VTE327689 WBZ327688:WDA327689 WLV327688:WMW327689 WVR327688:WWS327689 J393224:AK393225 JF393224:KG393225 TB393224:UC393225 ACX393224:ADY393225 AMT393224:ANU393225 AWP393224:AXQ393225 BGL393224:BHM393225 BQH393224:BRI393225 CAD393224:CBE393225 CJZ393224:CLA393225 CTV393224:CUW393225 DDR393224:DES393225 DNN393224:DOO393225 DXJ393224:DYK393225 EHF393224:EIG393225 ERB393224:ESC393225 FAX393224:FBY393225 FKT393224:FLU393225 FUP393224:FVQ393225 GEL393224:GFM393225 GOH393224:GPI393225 GYD393224:GZE393225 HHZ393224:HJA393225 HRV393224:HSW393225 IBR393224:ICS393225 ILN393224:IMO393225 IVJ393224:IWK393225 JFF393224:JGG393225 JPB393224:JQC393225 JYX393224:JZY393225 KIT393224:KJU393225 KSP393224:KTQ393225 LCL393224:LDM393225 LMH393224:LNI393225 LWD393224:LXE393225 MFZ393224:MHA393225 MPV393224:MQW393225 MZR393224:NAS393225 NJN393224:NKO393225 NTJ393224:NUK393225 ODF393224:OEG393225 ONB393224:OOC393225 OWX393224:OXY393225 PGT393224:PHU393225 PQP393224:PRQ393225 QAL393224:QBM393225 QKH393224:QLI393225 QUD393224:QVE393225 RDZ393224:RFA393225 RNV393224:ROW393225 RXR393224:RYS393225 SHN393224:SIO393225 SRJ393224:SSK393225 TBF393224:TCG393225 TLB393224:TMC393225 TUX393224:TVY393225 UET393224:UFU393225 UOP393224:UPQ393225 UYL393224:UZM393225 VIH393224:VJI393225 VSD393224:VTE393225 WBZ393224:WDA393225 WLV393224:WMW393225 WVR393224:WWS393225 J458760:AK458761 JF458760:KG458761 TB458760:UC458761 ACX458760:ADY458761 AMT458760:ANU458761 AWP458760:AXQ458761 BGL458760:BHM458761 BQH458760:BRI458761 CAD458760:CBE458761 CJZ458760:CLA458761 CTV458760:CUW458761 DDR458760:DES458761 DNN458760:DOO458761 DXJ458760:DYK458761 EHF458760:EIG458761 ERB458760:ESC458761 FAX458760:FBY458761 FKT458760:FLU458761 FUP458760:FVQ458761 GEL458760:GFM458761 GOH458760:GPI458761 GYD458760:GZE458761 HHZ458760:HJA458761 HRV458760:HSW458761 IBR458760:ICS458761 ILN458760:IMO458761 IVJ458760:IWK458761 JFF458760:JGG458761 JPB458760:JQC458761 JYX458760:JZY458761 KIT458760:KJU458761 KSP458760:KTQ458761 LCL458760:LDM458761 LMH458760:LNI458761 LWD458760:LXE458761 MFZ458760:MHA458761 MPV458760:MQW458761 MZR458760:NAS458761 NJN458760:NKO458761 NTJ458760:NUK458761 ODF458760:OEG458761 ONB458760:OOC458761 OWX458760:OXY458761 PGT458760:PHU458761 PQP458760:PRQ458761 QAL458760:QBM458761 QKH458760:QLI458761 QUD458760:QVE458761 RDZ458760:RFA458761 RNV458760:ROW458761 RXR458760:RYS458761 SHN458760:SIO458761 SRJ458760:SSK458761 TBF458760:TCG458761 TLB458760:TMC458761 TUX458760:TVY458761 UET458760:UFU458761 UOP458760:UPQ458761 UYL458760:UZM458761 VIH458760:VJI458761 VSD458760:VTE458761 WBZ458760:WDA458761 WLV458760:WMW458761 WVR458760:WWS458761 J524296:AK524297 JF524296:KG524297 TB524296:UC524297 ACX524296:ADY524297 AMT524296:ANU524297 AWP524296:AXQ524297 BGL524296:BHM524297 BQH524296:BRI524297 CAD524296:CBE524297 CJZ524296:CLA524297 CTV524296:CUW524297 DDR524296:DES524297 DNN524296:DOO524297 DXJ524296:DYK524297 EHF524296:EIG524297 ERB524296:ESC524297 FAX524296:FBY524297 FKT524296:FLU524297 FUP524296:FVQ524297 GEL524296:GFM524297 GOH524296:GPI524297 GYD524296:GZE524297 HHZ524296:HJA524297 HRV524296:HSW524297 IBR524296:ICS524297 ILN524296:IMO524297 IVJ524296:IWK524297 JFF524296:JGG524297 JPB524296:JQC524297 JYX524296:JZY524297 KIT524296:KJU524297 KSP524296:KTQ524297 LCL524296:LDM524297 LMH524296:LNI524297 LWD524296:LXE524297 MFZ524296:MHA524297 MPV524296:MQW524297 MZR524296:NAS524297 NJN524296:NKO524297 NTJ524296:NUK524297 ODF524296:OEG524297 ONB524296:OOC524297 OWX524296:OXY524297 PGT524296:PHU524297 PQP524296:PRQ524297 QAL524296:QBM524297 QKH524296:QLI524297 QUD524296:QVE524297 RDZ524296:RFA524297 RNV524296:ROW524297 RXR524296:RYS524297 SHN524296:SIO524297 SRJ524296:SSK524297 TBF524296:TCG524297 TLB524296:TMC524297 TUX524296:TVY524297 UET524296:UFU524297 UOP524296:UPQ524297 UYL524296:UZM524297 VIH524296:VJI524297 VSD524296:VTE524297 WBZ524296:WDA524297 WLV524296:WMW524297 WVR524296:WWS524297 J589832:AK589833 JF589832:KG589833 TB589832:UC589833 ACX589832:ADY589833 AMT589832:ANU589833 AWP589832:AXQ589833 BGL589832:BHM589833 BQH589832:BRI589833 CAD589832:CBE589833 CJZ589832:CLA589833 CTV589832:CUW589833 DDR589832:DES589833 DNN589832:DOO589833 DXJ589832:DYK589833 EHF589832:EIG589833 ERB589832:ESC589833 FAX589832:FBY589833 FKT589832:FLU589833 FUP589832:FVQ589833 GEL589832:GFM589833 GOH589832:GPI589833 GYD589832:GZE589833 HHZ589832:HJA589833 HRV589832:HSW589833 IBR589832:ICS589833 ILN589832:IMO589833 IVJ589832:IWK589833 JFF589832:JGG589833 JPB589832:JQC589833 JYX589832:JZY589833 KIT589832:KJU589833 KSP589832:KTQ589833 LCL589832:LDM589833 LMH589832:LNI589833 LWD589832:LXE589833 MFZ589832:MHA589833 MPV589832:MQW589833 MZR589832:NAS589833 NJN589832:NKO589833 NTJ589832:NUK589833 ODF589832:OEG589833 ONB589832:OOC589833 OWX589832:OXY589833 PGT589832:PHU589833 PQP589832:PRQ589833 QAL589832:QBM589833 QKH589832:QLI589833 QUD589832:QVE589833 RDZ589832:RFA589833 RNV589832:ROW589833 RXR589832:RYS589833 SHN589832:SIO589833 SRJ589832:SSK589833 TBF589832:TCG589833 TLB589832:TMC589833 TUX589832:TVY589833 UET589832:UFU589833 UOP589832:UPQ589833 UYL589832:UZM589833 VIH589832:VJI589833 VSD589832:VTE589833 WBZ589832:WDA589833 WLV589832:WMW589833 WVR589832:WWS589833 J655368:AK655369 JF655368:KG655369 TB655368:UC655369 ACX655368:ADY655369 AMT655368:ANU655369 AWP655368:AXQ655369 BGL655368:BHM655369 BQH655368:BRI655369 CAD655368:CBE655369 CJZ655368:CLA655369 CTV655368:CUW655369 DDR655368:DES655369 DNN655368:DOO655369 DXJ655368:DYK655369 EHF655368:EIG655369 ERB655368:ESC655369 FAX655368:FBY655369 FKT655368:FLU655369 FUP655368:FVQ655369 GEL655368:GFM655369 GOH655368:GPI655369 GYD655368:GZE655369 HHZ655368:HJA655369 HRV655368:HSW655369 IBR655368:ICS655369 ILN655368:IMO655369 IVJ655368:IWK655369 JFF655368:JGG655369 JPB655368:JQC655369 JYX655368:JZY655369 KIT655368:KJU655369 KSP655368:KTQ655369 LCL655368:LDM655369 LMH655368:LNI655369 LWD655368:LXE655369 MFZ655368:MHA655369 MPV655368:MQW655369 MZR655368:NAS655369 NJN655368:NKO655369 NTJ655368:NUK655369 ODF655368:OEG655369 ONB655368:OOC655369 OWX655368:OXY655369 PGT655368:PHU655369 PQP655368:PRQ655369 QAL655368:QBM655369 QKH655368:QLI655369 QUD655368:QVE655369 RDZ655368:RFA655369 RNV655368:ROW655369 RXR655368:RYS655369 SHN655368:SIO655369 SRJ655368:SSK655369 TBF655368:TCG655369 TLB655368:TMC655369 TUX655368:TVY655369 UET655368:UFU655369 UOP655368:UPQ655369 UYL655368:UZM655369 VIH655368:VJI655369 VSD655368:VTE655369 WBZ655368:WDA655369 WLV655368:WMW655369 WVR655368:WWS655369 J720904:AK720905 JF720904:KG720905 TB720904:UC720905 ACX720904:ADY720905 AMT720904:ANU720905 AWP720904:AXQ720905 BGL720904:BHM720905 BQH720904:BRI720905 CAD720904:CBE720905 CJZ720904:CLA720905 CTV720904:CUW720905 DDR720904:DES720905 DNN720904:DOO720905 DXJ720904:DYK720905 EHF720904:EIG720905 ERB720904:ESC720905 FAX720904:FBY720905 FKT720904:FLU720905 FUP720904:FVQ720905 GEL720904:GFM720905 GOH720904:GPI720905 GYD720904:GZE720905 HHZ720904:HJA720905 HRV720904:HSW720905 IBR720904:ICS720905 ILN720904:IMO720905 IVJ720904:IWK720905 JFF720904:JGG720905 JPB720904:JQC720905 JYX720904:JZY720905 KIT720904:KJU720905 KSP720904:KTQ720905 LCL720904:LDM720905 LMH720904:LNI720905 LWD720904:LXE720905 MFZ720904:MHA720905 MPV720904:MQW720905 MZR720904:NAS720905 NJN720904:NKO720905 NTJ720904:NUK720905 ODF720904:OEG720905 ONB720904:OOC720905 OWX720904:OXY720905 PGT720904:PHU720905 PQP720904:PRQ720905 QAL720904:QBM720905 QKH720904:QLI720905 QUD720904:QVE720905 RDZ720904:RFA720905 RNV720904:ROW720905 RXR720904:RYS720905 SHN720904:SIO720905 SRJ720904:SSK720905 TBF720904:TCG720905 TLB720904:TMC720905 TUX720904:TVY720905 UET720904:UFU720905 UOP720904:UPQ720905 UYL720904:UZM720905 VIH720904:VJI720905 VSD720904:VTE720905 WBZ720904:WDA720905 WLV720904:WMW720905 WVR720904:WWS720905 J786440:AK786441 JF786440:KG786441 TB786440:UC786441 ACX786440:ADY786441 AMT786440:ANU786441 AWP786440:AXQ786441 BGL786440:BHM786441 BQH786440:BRI786441 CAD786440:CBE786441 CJZ786440:CLA786441 CTV786440:CUW786441 DDR786440:DES786441 DNN786440:DOO786441 DXJ786440:DYK786441 EHF786440:EIG786441 ERB786440:ESC786441 FAX786440:FBY786441 FKT786440:FLU786441 FUP786440:FVQ786441 GEL786440:GFM786441 GOH786440:GPI786441 GYD786440:GZE786441 HHZ786440:HJA786441 HRV786440:HSW786441 IBR786440:ICS786441 ILN786440:IMO786441 IVJ786440:IWK786441 JFF786440:JGG786441 JPB786440:JQC786441 JYX786440:JZY786441 KIT786440:KJU786441 KSP786440:KTQ786441 LCL786440:LDM786441 LMH786440:LNI786441 LWD786440:LXE786441 MFZ786440:MHA786441 MPV786440:MQW786441 MZR786440:NAS786441 NJN786440:NKO786441 NTJ786440:NUK786441 ODF786440:OEG786441 ONB786440:OOC786441 OWX786440:OXY786441 PGT786440:PHU786441 PQP786440:PRQ786441 QAL786440:QBM786441 QKH786440:QLI786441 QUD786440:QVE786441 RDZ786440:RFA786441 RNV786440:ROW786441 RXR786440:RYS786441 SHN786440:SIO786441 SRJ786440:SSK786441 TBF786440:TCG786441 TLB786440:TMC786441 TUX786440:TVY786441 UET786440:UFU786441 UOP786440:UPQ786441 UYL786440:UZM786441 VIH786440:VJI786441 VSD786440:VTE786441 WBZ786440:WDA786441 WLV786440:WMW786441 WVR786440:WWS786441 J851976:AK851977 JF851976:KG851977 TB851976:UC851977 ACX851976:ADY851977 AMT851976:ANU851977 AWP851976:AXQ851977 BGL851976:BHM851977 BQH851976:BRI851977 CAD851976:CBE851977 CJZ851976:CLA851977 CTV851976:CUW851977 DDR851976:DES851977 DNN851976:DOO851977 DXJ851976:DYK851977 EHF851976:EIG851977 ERB851976:ESC851977 FAX851976:FBY851977 FKT851976:FLU851977 FUP851976:FVQ851977 GEL851976:GFM851977 GOH851976:GPI851977 GYD851976:GZE851977 HHZ851976:HJA851977 HRV851976:HSW851977 IBR851976:ICS851977 ILN851976:IMO851977 IVJ851976:IWK851977 JFF851976:JGG851977 JPB851976:JQC851977 JYX851976:JZY851977 KIT851976:KJU851977 KSP851976:KTQ851977 LCL851976:LDM851977 LMH851976:LNI851977 LWD851976:LXE851977 MFZ851976:MHA851977 MPV851976:MQW851977 MZR851976:NAS851977 NJN851976:NKO851977 NTJ851976:NUK851977 ODF851976:OEG851977 ONB851976:OOC851977 OWX851976:OXY851977 PGT851976:PHU851977 PQP851976:PRQ851977 QAL851976:QBM851977 QKH851976:QLI851977 QUD851976:QVE851977 RDZ851976:RFA851977 RNV851976:ROW851977 RXR851976:RYS851977 SHN851976:SIO851977 SRJ851976:SSK851977 TBF851976:TCG851977 TLB851976:TMC851977 TUX851976:TVY851977 UET851976:UFU851977 UOP851976:UPQ851977 UYL851976:UZM851977 VIH851976:VJI851977 VSD851976:VTE851977 WBZ851976:WDA851977 WLV851976:WMW851977 WVR851976:WWS851977 J917512:AK917513 JF917512:KG917513 TB917512:UC917513 ACX917512:ADY917513 AMT917512:ANU917513 AWP917512:AXQ917513 BGL917512:BHM917513 BQH917512:BRI917513 CAD917512:CBE917513 CJZ917512:CLA917513 CTV917512:CUW917513 DDR917512:DES917513 DNN917512:DOO917513 DXJ917512:DYK917513 EHF917512:EIG917513 ERB917512:ESC917513 FAX917512:FBY917513 FKT917512:FLU917513 FUP917512:FVQ917513 GEL917512:GFM917513 GOH917512:GPI917513 GYD917512:GZE917513 HHZ917512:HJA917513 HRV917512:HSW917513 IBR917512:ICS917513 ILN917512:IMO917513 IVJ917512:IWK917513 JFF917512:JGG917513 JPB917512:JQC917513 JYX917512:JZY917513 KIT917512:KJU917513 KSP917512:KTQ917513 LCL917512:LDM917513 LMH917512:LNI917513 LWD917512:LXE917513 MFZ917512:MHA917513 MPV917512:MQW917513 MZR917512:NAS917513 NJN917512:NKO917513 NTJ917512:NUK917513 ODF917512:OEG917513 ONB917512:OOC917513 OWX917512:OXY917513 PGT917512:PHU917513 PQP917512:PRQ917513 QAL917512:QBM917513 QKH917512:QLI917513 QUD917512:QVE917513 RDZ917512:RFA917513 RNV917512:ROW917513 RXR917512:RYS917513 SHN917512:SIO917513 SRJ917512:SSK917513 TBF917512:TCG917513 TLB917512:TMC917513 TUX917512:TVY917513 UET917512:UFU917513 UOP917512:UPQ917513 UYL917512:UZM917513 VIH917512:VJI917513 VSD917512:VTE917513 WBZ917512:WDA917513 WLV917512:WMW917513 WVR917512:WWS917513 J983048:AK983049 JF983048:KG983049 TB983048:UC983049 ACX983048:ADY983049 AMT983048:ANU983049 AWP983048:AXQ983049 BGL983048:BHM983049 BQH983048:BRI983049 CAD983048:CBE983049 CJZ983048:CLA983049 CTV983048:CUW983049 DDR983048:DES983049 DNN983048:DOO983049 DXJ983048:DYK983049 EHF983048:EIG983049 ERB983048:ESC983049 FAX983048:FBY983049 FKT983048:FLU983049 FUP983048:FVQ983049 GEL983048:GFM983049 GOH983048:GPI983049 GYD983048:GZE983049 HHZ983048:HJA983049 HRV983048:HSW983049 IBR983048:ICS983049 ILN983048:IMO983049 IVJ983048:IWK983049 JFF983048:JGG983049 JPB983048:JQC983049 JYX983048:JZY983049 KIT983048:KJU983049 KSP983048:KTQ983049 LCL983048:LDM983049 LMH983048:LNI983049 LWD983048:LXE983049 MFZ983048:MHA983049 MPV983048:MQW983049 MZR983048:NAS983049 NJN983048:NKO983049 NTJ983048:NUK983049 ODF983048:OEG983049 ONB983048:OOC983049 OWX983048:OXY983049 PGT983048:PHU983049 PQP983048:PRQ983049 QAL983048:QBM983049 QKH983048:QLI983049 QUD983048:QVE983049 RDZ983048:RFA983049 RNV983048:ROW983049 RXR983048:RYS983049 SHN983048:SIO983049 SRJ983048:SSK983049 TBF983048:TCG983049 TLB983048:TMC983049 TUX983048:TVY983049 UET983048:UFU983049 UOP983048:UPQ983049 UYL983048:UZM983049 VIH983048:VJI983049 VSD983048:VTE983049 WBZ983048:WDA983049 WLV983048:WMW983049 WVR983048:WWS983049 J22:AK23 JF22:KG23 TB22:UC23 ACX22:ADY23 AMT22:ANU23 AWP22:AXQ23 BGL22:BHM23 BQH22:BRI23 CAD22:CBE23 CJZ22:CLA23 CTV22:CUW23 DDR22:DES23 DNN22:DOO23 DXJ22:DYK23 EHF22:EIG23 ERB22:ESC23 FAX22:FBY23 FKT22:FLU23 FUP22:FVQ23 GEL22:GFM23 GOH22:GPI23 GYD22:GZE23 HHZ22:HJA23 HRV22:HSW23 IBR22:ICS23 ILN22:IMO23 IVJ22:IWK23 JFF22:JGG23 JPB22:JQC23 JYX22:JZY23 KIT22:KJU23 KSP22:KTQ23 LCL22:LDM23 LMH22:LNI23 LWD22:LXE23 MFZ22:MHA23 MPV22:MQW23 MZR22:NAS23 NJN22:NKO23 NTJ22:NUK23 ODF22:OEG23 ONB22:OOC23 OWX22:OXY23 PGT22:PHU23 PQP22:PRQ23 QAL22:QBM23 QKH22:QLI23 QUD22:QVE23 RDZ22:RFA23 RNV22:ROW23 RXR22:RYS23 SHN22:SIO23 SRJ22:SSK23 TBF22:TCG23 TLB22:TMC23 TUX22:TVY23 UET22:UFU23 UOP22:UPQ23 UYL22:UZM23 VIH22:VJI23 VSD22:VTE23 WBZ22:WDA23 WLV22:WMW23 WVR22:WWS23 J65558:AK65559 JF65558:KG65559 TB65558:UC65559 ACX65558:ADY65559 AMT65558:ANU65559 AWP65558:AXQ65559 BGL65558:BHM65559 BQH65558:BRI65559 CAD65558:CBE65559 CJZ65558:CLA65559 CTV65558:CUW65559 DDR65558:DES65559 DNN65558:DOO65559 DXJ65558:DYK65559 EHF65558:EIG65559 ERB65558:ESC65559 FAX65558:FBY65559 FKT65558:FLU65559 FUP65558:FVQ65559 GEL65558:GFM65559 GOH65558:GPI65559 GYD65558:GZE65559 HHZ65558:HJA65559 HRV65558:HSW65559 IBR65558:ICS65559 ILN65558:IMO65559 IVJ65558:IWK65559 JFF65558:JGG65559 JPB65558:JQC65559 JYX65558:JZY65559 KIT65558:KJU65559 KSP65558:KTQ65559 LCL65558:LDM65559 LMH65558:LNI65559 LWD65558:LXE65559 MFZ65558:MHA65559 MPV65558:MQW65559 MZR65558:NAS65559 NJN65558:NKO65559 NTJ65558:NUK65559 ODF65558:OEG65559 ONB65558:OOC65559 OWX65558:OXY65559 PGT65558:PHU65559 PQP65558:PRQ65559 QAL65558:QBM65559 QKH65558:QLI65559 QUD65558:QVE65559 RDZ65558:RFA65559 RNV65558:ROW65559 RXR65558:RYS65559 SHN65558:SIO65559 SRJ65558:SSK65559 TBF65558:TCG65559 TLB65558:TMC65559 TUX65558:TVY65559 UET65558:UFU65559 UOP65558:UPQ65559 UYL65558:UZM65559 VIH65558:VJI65559 VSD65558:VTE65559 WBZ65558:WDA65559 WLV65558:WMW65559 WVR65558:WWS65559 J131094:AK131095 JF131094:KG131095 TB131094:UC131095 ACX131094:ADY131095 AMT131094:ANU131095 AWP131094:AXQ131095 BGL131094:BHM131095 BQH131094:BRI131095 CAD131094:CBE131095 CJZ131094:CLA131095 CTV131094:CUW131095 DDR131094:DES131095 DNN131094:DOO131095 DXJ131094:DYK131095 EHF131094:EIG131095 ERB131094:ESC131095 FAX131094:FBY131095 FKT131094:FLU131095 FUP131094:FVQ131095 GEL131094:GFM131095 GOH131094:GPI131095 GYD131094:GZE131095 HHZ131094:HJA131095 HRV131094:HSW131095 IBR131094:ICS131095 ILN131094:IMO131095 IVJ131094:IWK131095 JFF131094:JGG131095 JPB131094:JQC131095 JYX131094:JZY131095 KIT131094:KJU131095 KSP131094:KTQ131095 LCL131094:LDM131095 LMH131094:LNI131095 LWD131094:LXE131095 MFZ131094:MHA131095 MPV131094:MQW131095 MZR131094:NAS131095 NJN131094:NKO131095 NTJ131094:NUK131095 ODF131094:OEG131095 ONB131094:OOC131095 OWX131094:OXY131095 PGT131094:PHU131095 PQP131094:PRQ131095 QAL131094:QBM131095 QKH131094:QLI131095 QUD131094:QVE131095 RDZ131094:RFA131095 RNV131094:ROW131095 RXR131094:RYS131095 SHN131094:SIO131095 SRJ131094:SSK131095 TBF131094:TCG131095 TLB131094:TMC131095 TUX131094:TVY131095 UET131094:UFU131095 UOP131094:UPQ131095 UYL131094:UZM131095 VIH131094:VJI131095 VSD131094:VTE131095 WBZ131094:WDA131095 WLV131094:WMW131095 WVR131094:WWS131095 J196630:AK196631 JF196630:KG196631 TB196630:UC196631 ACX196630:ADY196631 AMT196630:ANU196631 AWP196630:AXQ196631 BGL196630:BHM196631 BQH196630:BRI196631 CAD196630:CBE196631 CJZ196630:CLA196631 CTV196630:CUW196631 DDR196630:DES196631 DNN196630:DOO196631 DXJ196630:DYK196631 EHF196630:EIG196631 ERB196630:ESC196631 FAX196630:FBY196631 FKT196630:FLU196631 FUP196630:FVQ196631 GEL196630:GFM196631 GOH196630:GPI196631 GYD196630:GZE196631 HHZ196630:HJA196631 HRV196630:HSW196631 IBR196630:ICS196631 ILN196630:IMO196631 IVJ196630:IWK196631 JFF196630:JGG196631 JPB196630:JQC196631 JYX196630:JZY196631 KIT196630:KJU196631 KSP196630:KTQ196631 LCL196630:LDM196631 LMH196630:LNI196631 LWD196630:LXE196631 MFZ196630:MHA196631 MPV196630:MQW196631 MZR196630:NAS196631 NJN196630:NKO196631 NTJ196630:NUK196631 ODF196630:OEG196631 ONB196630:OOC196631 OWX196630:OXY196631 PGT196630:PHU196631 PQP196630:PRQ196631 QAL196630:QBM196631 QKH196630:QLI196631 QUD196630:QVE196631 RDZ196630:RFA196631 RNV196630:ROW196631 RXR196630:RYS196631 SHN196630:SIO196631 SRJ196630:SSK196631 TBF196630:TCG196631 TLB196630:TMC196631 TUX196630:TVY196631 UET196630:UFU196631 UOP196630:UPQ196631 UYL196630:UZM196631 VIH196630:VJI196631 VSD196630:VTE196631 WBZ196630:WDA196631 WLV196630:WMW196631 WVR196630:WWS196631 J262166:AK262167 JF262166:KG262167 TB262166:UC262167 ACX262166:ADY262167 AMT262166:ANU262167 AWP262166:AXQ262167 BGL262166:BHM262167 BQH262166:BRI262167 CAD262166:CBE262167 CJZ262166:CLA262167 CTV262166:CUW262167 DDR262166:DES262167 DNN262166:DOO262167 DXJ262166:DYK262167 EHF262166:EIG262167 ERB262166:ESC262167 FAX262166:FBY262167 FKT262166:FLU262167 FUP262166:FVQ262167 GEL262166:GFM262167 GOH262166:GPI262167 GYD262166:GZE262167 HHZ262166:HJA262167 HRV262166:HSW262167 IBR262166:ICS262167 ILN262166:IMO262167 IVJ262166:IWK262167 JFF262166:JGG262167 JPB262166:JQC262167 JYX262166:JZY262167 KIT262166:KJU262167 KSP262166:KTQ262167 LCL262166:LDM262167 LMH262166:LNI262167 LWD262166:LXE262167 MFZ262166:MHA262167 MPV262166:MQW262167 MZR262166:NAS262167 NJN262166:NKO262167 NTJ262166:NUK262167 ODF262166:OEG262167 ONB262166:OOC262167 OWX262166:OXY262167 PGT262166:PHU262167 PQP262166:PRQ262167 QAL262166:QBM262167 QKH262166:QLI262167 QUD262166:QVE262167 RDZ262166:RFA262167 RNV262166:ROW262167 RXR262166:RYS262167 SHN262166:SIO262167 SRJ262166:SSK262167 TBF262166:TCG262167 TLB262166:TMC262167 TUX262166:TVY262167 UET262166:UFU262167 UOP262166:UPQ262167 UYL262166:UZM262167 VIH262166:VJI262167 VSD262166:VTE262167 WBZ262166:WDA262167 WLV262166:WMW262167 WVR262166:WWS262167 J327702:AK327703 JF327702:KG327703 TB327702:UC327703 ACX327702:ADY327703 AMT327702:ANU327703 AWP327702:AXQ327703 BGL327702:BHM327703 BQH327702:BRI327703 CAD327702:CBE327703 CJZ327702:CLA327703 CTV327702:CUW327703 DDR327702:DES327703 DNN327702:DOO327703 DXJ327702:DYK327703 EHF327702:EIG327703 ERB327702:ESC327703 FAX327702:FBY327703 FKT327702:FLU327703 FUP327702:FVQ327703 GEL327702:GFM327703 GOH327702:GPI327703 GYD327702:GZE327703 HHZ327702:HJA327703 HRV327702:HSW327703 IBR327702:ICS327703 ILN327702:IMO327703 IVJ327702:IWK327703 JFF327702:JGG327703 JPB327702:JQC327703 JYX327702:JZY327703 KIT327702:KJU327703 KSP327702:KTQ327703 LCL327702:LDM327703 LMH327702:LNI327703 LWD327702:LXE327703 MFZ327702:MHA327703 MPV327702:MQW327703 MZR327702:NAS327703 NJN327702:NKO327703 NTJ327702:NUK327703 ODF327702:OEG327703 ONB327702:OOC327703 OWX327702:OXY327703 PGT327702:PHU327703 PQP327702:PRQ327703 QAL327702:QBM327703 QKH327702:QLI327703 QUD327702:QVE327703 RDZ327702:RFA327703 RNV327702:ROW327703 RXR327702:RYS327703 SHN327702:SIO327703 SRJ327702:SSK327703 TBF327702:TCG327703 TLB327702:TMC327703 TUX327702:TVY327703 UET327702:UFU327703 UOP327702:UPQ327703 UYL327702:UZM327703 VIH327702:VJI327703 VSD327702:VTE327703 WBZ327702:WDA327703 WLV327702:WMW327703 WVR327702:WWS327703 J393238:AK393239 JF393238:KG393239 TB393238:UC393239 ACX393238:ADY393239 AMT393238:ANU393239 AWP393238:AXQ393239 BGL393238:BHM393239 BQH393238:BRI393239 CAD393238:CBE393239 CJZ393238:CLA393239 CTV393238:CUW393239 DDR393238:DES393239 DNN393238:DOO393239 DXJ393238:DYK393239 EHF393238:EIG393239 ERB393238:ESC393239 FAX393238:FBY393239 FKT393238:FLU393239 FUP393238:FVQ393239 GEL393238:GFM393239 GOH393238:GPI393239 GYD393238:GZE393239 HHZ393238:HJA393239 HRV393238:HSW393239 IBR393238:ICS393239 ILN393238:IMO393239 IVJ393238:IWK393239 JFF393238:JGG393239 JPB393238:JQC393239 JYX393238:JZY393239 KIT393238:KJU393239 KSP393238:KTQ393239 LCL393238:LDM393239 LMH393238:LNI393239 LWD393238:LXE393239 MFZ393238:MHA393239 MPV393238:MQW393239 MZR393238:NAS393239 NJN393238:NKO393239 NTJ393238:NUK393239 ODF393238:OEG393239 ONB393238:OOC393239 OWX393238:OXY393239 PGT393238:PHU393239 PQP393238:PRQ393239 QAL393238:QBM393239 QKH393238:QLI393239 QUD393238:QVE393239 RDZ393238:RFA393239 RNV393238:ROW393239 RXR393238:RYS393239 SHN393238:SIO393239 SRJ393238:SSK393239 TBF393238:TCG393239 TLB393238:TMC393239 TUX393238:TVY393239 UET393238:UFU393239 UOP393238:UPQ393239 UYL393238:UZM393239 VIH393238:VJI393239 VSD393238:VTE393239 WBZ393238:WDA393239 WLV393238:WMW393239 WVR393238:WWS393239 J458774:AK458775 JF458774:KG458775 TB458774:UC458775 ACX458774:ADY458775 AMT458774:ANU458775 AWP458774:AXQ458775 BGL458774:BHM458775 BQH458774:BRI458775 CAD458774:CBE458775 CJZ458774:CLA458775 CTV458774:CUW458775 DDR458774:DES458775 DNN458774:DOO458775 DXJ458774:DYK458775 EHF458774:EIG458775 ERB458774:ESC458775 FAX458774:FBY458775 FKT458774:FLU458775 FUP458774:FVQ458775 GEL458774:GFM458775 GOH458774:GPI458775 GYD458774:GZE458775 HHZ458774:HJA458775 HRV458774:HSW458775 IBR458774:ICS458775 ILN458774:IMO458775 IVJ458774:IWK458775 JFF458774:JGG458775 JPB458774:JQC458775 JYX458774:JZY458775 KIT458774:KJU458775 KSP458774:KTQ458775 LCL458774:LDM458775 LMH458774:LNI458775 LWD458774:LXE458775 MFZ458774:MHA458775 MPV458774:MQW458775 MZR458774:NAS458775 NJN458774:NKO458775 NTJ458774:NUK458775 ODF458774:OEG458775 ONB458774:OOC458775 OWX458774:OXY458775 PGT458774:PHU458775 PQP458774:PRQ458775 QAL458774:QBM458775 QKH458774:QLI458775 QUD458774:QVE458775 RDZ458774:RFA458775 RNV458774:ROW458775 RXR458774:RYS458775 SHN458774:SIO458775 SRJ458774:SSK458775 TBF458774:TCG458775 TLB458774:TMC458775 TUX458774:TVY458775 UET458774:UFU458775 UOP458774:UPQ458775 UYL458774:UZM458775 VIH458774:VJI458775 VSD458774:VTE458775 WBZ458774:WDA458775 WLV458774:WMW458775 WVR458774:WWS458775 J524310:AK524311 JF524310:KG524311 TB524310:UC524311 ACX524310:ADY524311 AMT524310:ANU524311 AWP524310:AXQ524311 BGL524310:BHM524311 BQH524310:BRI524311 CAD524310:CBE524311 CJZ524310:CLA524311 CTV524310:CUW524311 DDR524310:DES524311 DNN524310:DOO524311 DXJ524310:DYK524311 EHF524310:EIG524311 ERB524310:ESC524311 FAX524310:FBY524311 FKT524310:FLU524311 FUP524310:FVQ524311 GEL524310:GFM524311 GOH524310:GPI524311 GYD524310:GZE524311 HHZ524310:HJA524311 HRV524310:HSW524311 IBR524310:ICS524311 ILN524310:IMO524311 IVJ524310:IWK524311 JFF524310:JGG524311 JPB524310:JQC524311 JYX524310:JZY524311 KIT524310:KJU524311 KSP524310:KTQ524311 LCL524310:LDM524311 LMH524310:LNI524311 LWD524310:LXE524311 MFZ524310:MHA524311 MPV524310:MQW524311 MZR524310:NAS524311 NJN524310:NKO524311 NTJ524310:NUK524311 ODF524310:OEG524311 ONB524310:OOC524311 OWX524310:OXY524311 PGT524310:PHU524311 PQP524310:PRQ524311 QAL524310:QBM524311 QKH524310:QLI524311 QUD524310:QVE524311 RDZ524310:RFA524311 RNV524310:ROW524311 RXR524310:RYS524311 SHN524310:SIO524311 SRJ524310:SSK524311 TBF524310:TCG524311 TLB524310:TMC524311 TUX524310:TVY524311 UET524310:UFU524311 UOP524310:UPQ524311 UYL524310:UZM524311 VIH524310:VJI524311 VSD524310:VTE524311 WBZ524310:WDA524311 WLV524310:WMW524311 WVR524310:WWS524311 J589846:AK589847 JF589846:KG589847 TB589846:UC589847 ACX589846:ADY589847 AMT589846:ANU589847 AWP589846:AXQ589847 BGL589846:BHM589847 BQH589846:BRI589847 CAD589846:CBE589847 CJZ589846:CLA589847 CTV589846:CUW589847 DDR589846:DES589847 DNN589846:DOO589847 DXJ589846:DYK589847 EHF589846:EIG589847 ERB589846:ESC589847 FAX589846:FBY589847 FKT589846:FLU589847 FUP589846:FVQ589847 GEL589846:GFM589847 GOH589846:GPI589847 GYD589846:GZE589847 HHZ589846:HJA589847 HRV589846:HSW589847 IBR589846:ICS589847 ILN589846:IMO589847 IVJ589846:IWK589847 JFF589846:JGG589847 JPB589846:JQC589847 JYX589846:JZY589847 KIT589846:KJU589847 KSP589846:KTQ589847 LCL589846:LDM589847 LMH589846:LNI589847 LWD589846:LXE589847 MFZ589846:MHA589847 MPV589846:MQW589847 MZR589846:NAS589847 NJN589846:NKO589847 NTJ589846:NUK589847 ODF589846:OEG589847 ONB589846:OOC589847 OWX589846:OXY589847 PGT589846:PHU589847 PQP589846:PRQ589847 QAL589846:QBM589847 QKH589846:QLI589847 QUD589846:QVE589847 RDZ589846:RFA589847 RNV589846:ROW589847 RXR589846:RYS589847 SHN589846:SIO589847 SRJ589846:SSK589847 TBF589846:TCG589847 TLB589846:TMC589847 TUX589846:TVY589847 UET589846:UFU589847 UOP589846:UPQ589847 UYL589846:UZM589847 VIH589846:VJI589847 VSD589846:VTE589847 WBZ589846:WDA589847 WLV589846:WMW589847 WVR589846:WWS589847 J655382:AK655383 JF655382:KG655383 TB655382:UC655383 ACX655382:ADY655383 AMT655382:ANU655383 AWP655382:AXQ655383 BGL655382:BHM655383 BQH655382:BRI655383 CAD655382:CBE655383 CJZ655382:CLA655383 CTV655382:CUW655383 DDR655382:DES655383 DNN655382:DOO655383 DXJ655382:DYK655383 EHF655382:EIG655383 ERB655382:ESC655383 FAX655382:FBY655383 FKT655382:FLU655383 FUP655382:FVQ655383 GEL655382:GFM655383 GOH655382:GPI655383 GYD655382:GZE655383 HHZ655382:HJA655383 HRV655382:HSW655383 IBR655382:ICS655383 ILN655382:IMO655383 IVJ655382:IWK655383 JFF655382:JGG655383 JPB655382:JQC655383 JYX655382:JZY655383 KIT655382:KJU655383 KSP655382:KTQ655383 LCL655382:LDM655383 LMH655382:LNI655383 LWD655382:LXE655383 MFZ655382:MHA655383 MPV655382:MQW655383 MZR655382:NAS655383 NJN655382:NKO655383 NTJ655382:NUK655383 ODF655382:OEG655383 ONB655382:OOC655383 OWX655382:OXY655383 PGT655382:PHU655383 PQP655382:PRQ655383 QAL655382:QBM655383 QKH655382:QLI655383 QUD655382:QVE655383 RDZ655382:RFA655383 RNV655382:ROW655383 RXR655382:RYS655383 SHN655382:SIO655383 SRJ655382:SSK655383 TBF655382:TCG655383 TLB655382:TMC655383 TUX655382:TVY655383 UET655382:UFU655383 UOP655382:UPQ655383 UYL655382:UZM655383 VIH655382:VJI655383 VSD655382:VTE655383 WBZ655382:WDA655383 WLV655382:WMW655383 WVR655382:WWS655383 J720918:AK720919 JF720918:KG720919 TB720918:UC720919 ACX720918:ADY720919 AMT720918:ANU720919 AWP720918:AXQ720919 BGL720918:BHM720919 BQH720918:BRI720919 CAD720918:CBE720919 CJZ720918:CLA720919 CTV720918:CUW720919 DDR720918:DES720919 DNN720918:DOO720919 DXJ720918:DYK720919 EHF720918:EIG720919 ERB720918:ESC720919 FAX720918:FBY720919 FKT720918:FLU720919 FUP720918:FVQ720919 GEL720918:GFM720919 GOH720918:GPI720919 GYD720918:GZE720919 HHZ720918:HJA720919 HRV720918:HSW720919 IBR720918:ICS720919 ILN720918:IMO720919 IVJ720918:IWK720919 JFF720918:JGG720919 JPB720918:JQC720919 JYX720918:JZY720919 KIT720918:KJU720919 KSP720918:KTQ720919 LCL720918:LDM720919 LMH720918:LNI720919 LWD720918:LXE720919 MFZ720918:MHA720919 MPV720918:MQW720919 MZR720918:NAS720919 NJN720918:NKO720919 NTJ720918:NUK720919 ODF720918:OEG720919 ONB720918:OOC720919 OWX720918:OXY720919 PGT720918:PHU720919 PQP720918:PRQ720919 QAL720918:QBM720919 QKH720918:QLI720919 QUD720918:QVE720919 RDZ720918:RFA720919 RNV720918:ROW720919 RXR720918:RYS720919 SHN720918:SIO720919 SRJ720918:SSK720919 TBF720918:TCG720919 TLB720918:TMC720919 TUX720918:TVY720919 UET720918:UFU720919 UOP720918:UPQ720919 UYL720918:UZM720919 VIH720918:VJI720919 VSD720918:VTE720919 WBZ720918:WDA720919 WLV720918:WMW720919 WVR720918:WWS720919 J786454:AK786455 JF786454:KG786455 TB786454:UC786455 ACX786454:ADY786455 AMT786454:ANU786455 AWP786454:AXQ786455 BGL786454:BHM786455 BQH786454:BRI786455 CAD786454:CBE786455 CJZ786454:CLA786455 CTV786454:CUW786455 DDR786454:DES786455 DNN786454:DOO786455 DXJ786454:DYK786455 EHF786454:EIG786455 ERB786454:ESC786455 FAX786454:FBY786455 FKT786454:FLU786455 FUP786454:FVQ786455 GEL786454:GFM786455 GOH786454:GPI786455 GYD786454:GZE786455 HHZ786454:HJA786455 HRV786454:HSW786455 IBR786454:ICS786455 ILN786454:IMO786455 IVJ786454:IWK786455 JFF786454:JGG786455 JPB786454:JQC786455 JYX786454:JZY786455 KIT786454:KJU786455 KSP786454:KTQ786455 LCL786454:LDM786455 LMH786454:LNI786455 LWD786454:LXE786455 MFZ786454:MHA786455 MPV786454:MQW786455 MZR786454:NAS786455 NJN786454:NKO786455 NTJ786454:NUK786455 ODF786454:OEG786455 ONB786454:OOC786455 OWX786454:OXY786455 PGT786454:PHU786455 PQP786454:PRQ786455 QAL786454:QBM786455 QKH786454:QLI786455 QUD786454:QVE786455 RDZ786454:RFA786455 RNV786454:ROW786455 RXR786454:RYS786455 SHN786454:SIO786455 SRJ786454:SSK786455 TBF786454:TCG786455 TLB786454:TMC786455 TUX786454:TVY786455 UET786454:UFU786455 UOP786454:UPQ786455 UYL786454:UZM786455 VIH786454:VJI786455 VSD786454:VTE786455 WBZ786454:WDA786455 WLV786454:WMW786455 WVR786454:WWS786455 J851990:AK851991 JF851990:KG851991 TB851990:UC851991 ACX851990:ADY851991 AMT851990:ANU851991 AWP851990:AXQ851991 BGL851990:BHM851991 BQH851990:BRI851991 CAD851990:CBE851991 CJZ851990:CLA851991 CTV851990:CUW851991 DDR851990:DES851991 DNN851990:DOO851991 DXJ851990:DYK851991 EHF851990:EIG851991 ERB851990:ESC851991 FAX851990:FBY851991 FKT851990:FLU851991 FUP851990:FVQ851991 GEL851990:GFM851991 GOH851990:GPI851991 GYD851990:GZE851991 HHZ851990:HJA851991 HRV851990:HSW851991 IBR851990:ICS851991 ILN851990:IMO851991 IVJ851990:IWK851991 JFF851990:JGG851991 JPB851990:JQC851991 JYX851990:JZY851991 KIT851990:KJU851991 KSP851990:KTQ851991 LCL851990:LDM851991 LMH851990:LNI851991 LWD851990:LXE851991 MFZ851990:MHA851991 MPV851990:MQW851991 MZR851990:NAS851991 NJN851990:NKO851991 NTJ851990:NUK851991 ODF851990:OEG851991 ONB851990:OOC851991 OWX851990:OXY851991 PGT851990:PHU851991 PQP851990:PRQ851991 QAL851990:QBM851991 QKH851990:QLI851991 QUD851990:QVE851991 RDZ851990:RFA851991 RNV851990:ROW851991 RXR851990:RYS851991 SHN851990:SIO851991 SRJ851990:SSK851991 TBF851990:TCG851991 TLB851990:TMC851991 TUX851990:TVY851991 UET851990:UFU851991 UOP851990:UPQ851991 UYL851990:UZM851991 VIH851990:VJI851991 VSD851990:VTE851991 WBZ851990:WDA851991 WLV851990:WMW851991 WVR851990:WWS851991 J917526:AK917527 JF917526:KG917527 TB917526:UC917527 ACX917526:ADY917527 AMT917526:ANU917527 AWP917526:AXQ917527 BGL917526:BHM917527 BQH917526:BRI917527 CAD917526:CBE917527 CJZ917526:CLA917527 CTV917526:CUW917527 DDR917526:DES917527 DNN917526:DOO917527 DXJ917526:DYK917527 EHF917526:EIG917527 ERB917526:ESC917527 FAX917526:FBY917527 FKT917526:FLU917527 FUP917526:FVQ917527 GEL917526:GFM917527 GOH917526:GPI917527 GYD917526:GZE917527 HHZ917526:HJA917527 HRV917526:HSW917527 IBR917526:ICS917527 ILN917526:IMO917527 IVJ917526:IWK917527 JFF917526:JGG917527 JPB917526:JQC917527 JYX917526:JZY917527 KIT917526:KJU917527 KSP917526:KTQ917527 LCL917526:LDM917527 LMH917526:LNI917527 LWD917526:LXE917527 MFZ917526:MHA917527 MPV917526:MQW917527 MZR917526:NAS917527 NJN917526:NKO917527 NTJ917526:NUK917527 ODF917526:OEG917527 ONB917526:OOC917527 OWX917526:OXY917527 PGT917526:PHU917527 PQP917526:PRQ917527 QAL917526:QBM917527 QKH917526:QLI917527 QUD917526:QVE917527 RDZ917526:RFA917527 RNV917526:ROW917527 RXR917526:RYS917527 SHN917526:SIO917527 SRJ917526:SSK917527 TBF917526:TCG917527 TLB917526:TMC917527 TUX917526:TVY917527 UET917526:UFU917527 UOP917526:UPQ917527 UYL917526:UZM917527 VIH917526:VJI917527 VSD917526:VTE917527 WBZ917526:WDA917527 WLV917526:WMW917527 WVR917526:WWS917527 J983062:AK983063 JF983062:KG983063 TB983062:UC983063 ACX983062:ADY983063 AMT983062:ANU983063 AWP983062:AXQ983063 BGL983062:BHM983063 BQH983062:BRI983063 CAD983062:CBE983063 CJZ983062:CLA983063 CTV983062:CUW983063 DDR983062:DES983063 DNN983062:DOO983063 DXJ983062:DYK983063 EHF983062:EIG983063 ERB983062:ESC983063 FAX983062:FBY983063 FKT983062:FLU983063 FUP983062:FVQ983063 GEL983062:GFM983063 GOH983062:GPI983063 GYD983062:GZE983063 HHZ983062:HJA983063 HRV983062:HSW983063 IBR983062:ICS983063 ILN983062:IMO983063 IVJ983062:IWK983063 JFF983062:JGG983063 JPB983062:JQC983063 JYX983062:JZY983063 KIT983062:KJU983063 KSP983062:KTQ983063 LCL983062:LDM983063 LMH983062:LNI983063 LWD983062:LXE983063 MFZ983062:MHA983063 MPV983062:MQW983063 MZR983062:NAS983063 NJN983062:NKO983063 NTJ983062:NUK983063 ODF983062:OEG983063 ONB983062:OOC983063 OWX983062:OXY983063 PGT983062:PHU983063 PQP983062:PRQ983063 QAL983062:QBM983063 QKH983062:QLI983063 QUD983062:QVE983063 RDZ983062:RFA983063 RNV983062:ROW983063 RXR983062:RYS983063 SHN983062:SIO983063 SRJ983062:SSK983063 TBF983062:TCG983063 TLB983062:TMC983063 TUX983062:TVY983063 UET983062:UFU983063 UOP983062:UPQ983063 UYL983062:UZM983063 VIH983062:VJI983063 VSD983062:VTE983063 WBZ983062:WDA983063 WLV983062:WMW983063 WVR983062:WWS983063 J36:AK37 JF36:KG37 TB36:UC37 ACX36:ADY37 AMT36:ANU37 AWP36:AXQ37 BGL36:BHM37 BQH36:BRI37 CAD36:CBE37 CJZ36:CLA37 CTV36:CUW37 DDR36:DES37 DNN36:DOO37 DXJ36:DYK37 EHF36:EIG37 ERB36:ESC37 FAX36:FBY37 FKT36:FLU37 FUP36:FVQ37 GEL36:GFM37 GOH36:GPI37 GYD36:GZE37 HHZ36:HJA37 HRV36:HSW37 IBR36:ICS37 ILN36:IMO37 IVJ36:IWK37 JFF36:JGG37 JPB36:JQC37 JYX36:JZY37 KIT36:KJU37 KSP36:KTQ37 LCL36:LDM37 LMH36:LNI37 LWD36:LXE37 MFZ36:MHA37 MPV36:MQW37 MZR36:NAS37 NJN36:NKO37 NTJ36:NUK37 ODF36:OEG37 ONB36:OOC37 OWX36:OXY37 PGT36:PHU37 PQP36:PRQ37 QAL36:QBM37 QKH36:QLI37 QUD36:QVE37 RDZ36:RFA37 RNV36:ROW37 RXR36:RYS37 SHN36:SIO37 SRJ36:SSK37 TBF36:TCG37 TLB36:TMC37 TUX36:TVY37 UET36:UFU37 UOP36:UPQ37 UYL36:UZM37 VIH36:VJI37 VSD36:VTE37 WBZ36:WDA37 WLV36:WMW37 WVR36:WWS37 J65572:AK65573 JF65572:KG65573 TB65572:UC65573 ACX65572:ADY65573 AMT65572:ANU65573 AWP65572:AXQ65573 BGL65572:BHM65573 BQH65572:BRI65573 CAD65572:CBE65573 CJZ65572:CLA65573 CTV65572:CUW65573 DDR65572:DES65573 DNN65572:DOO65573 DXJ65572:DYK65573 EHF65572:EIG65573 ERB65572:ESC65573 FAX65572:FBY65573 FKT65572:FLU65573 FUP65572:FVQ65573 GEL65572:GFM65573 GOH65572:GPI65573 GYD65572:GZE65573 HHZ65572:HJA65573 HRV65572:HSW65573 IBR65572:ICS65573 ILN65572:IMO65573 IVJ65572:IWK65573 JFF65572:JGG65573 JPB65572:JQC65573 JYX65572:JZY65573 KIT65572:KJU65573 KSP65572:KTQ65573 LCL65572:LDM65573 LMH65572:LNI65573 LWD65572:LXE65573 MFZ65572:MHA65573 MPV65572:MQW65573 MZR65572:NAS65573 NJN65572:NKO65573 NTJ65572:NUK65573 ODF65572:OEG65573 ONB65572:OOC65573 OWX65572:OXY65573 PGT65572:PHU65573 PQP65572:PRQ65573 QAL65572:QBM65573 QKH65572:QLI65573 QUD65572:QVE65573 RDZ65572:RFA65573 RNV65572:ROW65573 RXR65572:RYS65573 SHN65572:SIO65573 SRJ65572:SSK65573 TBF65572:TCG65573 TLB65572:TMC65573 TUX65572:TVY65573 UET65572:UFU65573 UOP65572:UPQ65573 UYL65572:UZM65573 VIH65572:VJI65573 VSD65572:VTE65573 WBZ65572:WDA65573 WLV65572:WMW65573 WVR65572:WWS65573 J131108:AK131109 JF131108:KG131109 TB131108:UC131109 ACX131108:ADY131109 AMT131108:ANU131109 AWP131108:AXQ131109 BGL131108:BHM131109 BQH131108:BRI131109 CAD131108:CBE131109 CJZ131108:CLA131109 CTV131108:CUW131109 DDR131108:DES131109 DNN131108:DOO131109 DXJ131108:DYK131109 EHF131108:EIG131109 ERB131108:ESC131109 FAX131108:FBY131109 FKT131108:FLU131109 FUP131108:FVQ131109 GEL131108:GFM131109 GOH131108:GPI131109 GYD131108:GZE131109 HHZ131108:HJA131109 HRV131108:HSW131109 IBR131108:ICS131109 ILN131108:IMO131109 IVJ131108:IWK131109 JFF131108:JGG131109 JPB131108:JQC131109 JYX131108:JZY131109 KIT131108:KJU131109 KSP131108:KTQ131109 LCL131108:LDM131109 LMH131108:LNI131109 LWD131108:LXE131109 MFZ131108:MHA131109 MPV131108:MQW131109 MZR131108:NAS131109 NJN131108:NKO131109 NTJ131108:NUK131109 ODF131108:OEG131109 ONB131108:OOC131109 OWX131108:OXY131109 PGT131108:PHU131109 PQP131108:PRQ131109 QAL131108:QBM131109 QKH131108:QLI131109 QUD131108:QVE131109 RDZ131108:RFA131109 RNV131108:ROW131109 RXR131108:RYS131109 SHN131108:SIO131109 SRJ131108:SSK131109 TBF131108:TCG131109 TLB131108:TMC131109 TUX131108:TVY131109 UET131108:UFU131109 UOP131108:UPQ131109 UYL131108:UZM131109 VIH131108:VJI131109 VSD131108:VTE131109 WBZ131108:WDA131109 WLV131108:WMW131109 WVR131108:WWS131109 J196644:AK196645 JF196644:KG196645 TB196644:UC196645 ACX196644:ADY196645 AMT196644:ANU196645 AWP196644:AXQ196645 BGL196644:BHM196645 BQH196644:BRI196645 CAD196644:CBE196645 CJZ196644:CLA196645 CTV196644:CUW196645 DDR196644:DES196645 DNN196644:DOO196645 DXJ196644:DYK196645 EHF196644:EIG196645 ERB196644:ESC196645 FAX196644:FBY196645 FKT196644:FLU196645 FUP196644:FVQ196645 GEL196644:GFM196645 GOH196644:GPI196645 GYD196644:GZE196645 HHZ196644:HJA196645 HRV196644:HSW196645 IBR196644:ICS196645 ILN196644:IMO196645 IVJ196644:IWK196645 JFF196644:JGG196645 JPB196644:JQC196645 JYX196644:JZY196645 KIT196644:KJU196645 KSP196644:KTQ196645 LCL196644:LDM196645 LMH196644:LNI196645 LWD196644:LXE196645 MFZ196644:MHA196645 MPV196644:MQW196645 MZR196644:NAS196645 NJN196644:NKO196645 NTJ196644:NUK196645 ODF196644:OEG196645 ONB196644:OOC196645 OWX196644:OXY196645 PGT196644:PHU196645 PQP196644:PRQ196645 QAL196644:QBM196645 QKH196644:QLI196645 QUD196644:QVE196645 RDZ196644:RFA196645 RNV196644:ROW196645 RXR196644:RYS196645 SHN196644:SIO196645 SRJ196644:SSK196645 TBF196644:TCG196645 TLB196644:TMC196645 TUX196644:TVY196645 UET196644:UFU196645 UOP196644:UPQ196645 UYL196644:UZM196645 VIH196644:VJI196645 VSD196644:VTE196645 WBZ196644:WDA196645 WLV196644:WMW196645 WVR196644:WWS196645 J262180:AK262181 JF262180:KG262181 TB262180:UC262181 ACX262180:ADY262181 AMT262180:ANU262181 AWP262180:AXQ262181 BGL262180:BHM262181 BQH262180:BRI262181 CAD262180:CBE262181 CJZ262180:CLA262181 CTV262180:CUW262181 DDR262180:DES262181 DNN262180:DOO262181 DXJ262180:DYK262181 EHF262180:EIG262181 ERB262180:ESC262181 FAX262180:FBY262181 FKT262180:FLU262181 FUP262180:FVQ262181 GEL262180:GFM262181 GOH262180:GPI262181 GYD262180:GZE262181 HHZ262180:HJA262181 HRV262180:HSW262181 IBR262180:ICS262181 ILN262180:IMO262181 IVJ262180:IWK262181 JFF262180:JGG262181 JPB262180:JQC262181 JYX262180:JZY262181 KIT262180:KJU262181 KSP262180:KTQ262181 LCL262180:LDM262181 LMH262180:LNI262181 LWD262180:LXE262181 MFZ262180:MHA262181 MPV262180:MQW262181 MZR262180:NAS262181 NJN262180:NKO262181 NTJ262180:NUK262181 ODF262180:OEG262181 ONB262180:OOC262181 OWX262180:OXY262181 PGT262180:PHU262181 PQP262180:PRQ262181 QAL262180:QBM262181 QKH262180:QLI262181 QUD262180:QVE262181 RDZ262180:RFA262181 RNV262180:ROW262181 RXR262180:RYS262181 SHN262180:SIO262181 SRJ262180:SSK262181 TBF262180:TCG262181 TLB262180:TMC262181 TUX262180:TVY262181 UET262180:UFU262181 UOP262180:UPQ262181 UYL262180:UZM262181 VIH262180:VJI262181 VSD262180:VTE262181 WBZ262180:WDA262181 WLV262180:WMW262181 WVR262180:WWS262181 J327716:AK327717 JF327716:KG327717 TB327716:UC327717 ACX327716:ADY327717 AMT327716:ANU327717 AWP327716:AXQ327717 BGL327716:BHM327717 BQH327716:BRI327717 CAD327716:CBE327717 CJZ327716:CLA327717 CTV327716:CUW327717 DDR327716:DES327717 DNN327716:DOO327717 DXJ327716:DYK327717 EHF327716:EIG327717 ERB327716:ESC327717 FAX327716:FBY327717 FKT327716:FLU327717 FUP327716:FVQ327717 GEL327716:GFM327717 GOH327716:GPI327717 GYD327716:GZE327717 HHZ327716:HJA327717 HRV327716:HSW327717 IBR327716:ICS327717 ILN327716:IMO327717 IVJ327716:IWK327717 JFF327716:JGG327717 JPB327716:JQC327717 JYX327716:JZY327717 KIT327716:KJU327717 KSP327716:KTQ327717 LCL327716:LDM327717 LMH327716:LNI327717 LWD327716:LXE327717 MFZ327716:MHA327717 MPV327716:MQW327717 MZR327716:NAS327717 NJN327716:NKO327717 NTJ327716:NUK327717 ODF327716:OEG327717 ONB327716:OOC327717 OWX327716:OXY327717 PGT327716:PHU327717 PQP327716:PRQ327717 QAL327716:QBM327717 QKH327716:QLI327717 QUD327716:QVE327717 RDZ327716:RFA327717 RNV327716:ROW327717 RXR327716:RYS327717 SHN327716:SIO327717 SRJ327716:SSK327717 TBF327716:TCG327717 TLB327716:TMC327717 TUX327716:TVY327717 UET327716:UFU327717 UOP327716:UPQ327717 UYL327716:UZM327717 VIH327716:VJI327717 VSD327716:VTE327717 WBZ327716:WDA327717 WLV327716:WMW327717 WVR327716:WWS327717 J393252:AK393253 JF393252:KG393253 TB393252:UC393253 ACX393252:ADY393253 AMT393252:ANU393253 AWP393252:AXQ393253 BGL393252:BHM393253 BQH393252:BRI393253 CAD393252:CBE393253 CJZ393252:CLA393253 CTV393252:CUW393253 DDR393252:DES393253 DNN393252:DOO393253 DXJ393252:DYK393253 EHF393252:EIG393253 ERB393252:ESC393253 FAX393252:FBY393253 FKT393252:FLU393253 FUP393252:FVQ393253 GEL393252:GFM393253 GOH393252:GPI393253 GYD393252:GZE393253 HHZ393252:HJA393253 HRV393252:HSW393253 IBR393252:ICS393253 ILN393252:IMO393253 IVJ393252:IWK393253 JFF393252:JGG393253 JPB393252:JQC393253 JYX393252:JZY393253 KIT393252:KJU393253 KSP393252:KTQ393253 LCL393252:LDM393253 LMH393252:LNI393253 LWD393252:LXE393253 MFZ393252:MHA393253 MPV393252:MQW393253 MZR393252:NAS393253 NJN393252:NKO393253 NTJ393252:NUK393253 ODF393252:OEG393253 ONB393252:OOC393253 OWX393252:OXY393253 PGT393252:PHU393253 PQP393252:PRQ393253 QAL393252:QBM393253 QKH393252:QLI393253 QUD393252:QVE393253 RDZ393252:RFA393253 RNV393252:ROW393253 RXR393252:RYS393253 SHN393252:SIO393253 SRJ393252:SSK393253 TBF393252:TCG393253 TLB393252:TMC393253 TUX393252:TVY393253 UET393252:UFU393253 UOP393252:UPQ393253 UYL393252:UZM393253 VIH393252:VJI393253 VSD393252:VTE393253 WBZ393252:WDA393253 WLV393252:WMW393253 WVR393252:WWS393253 J458788:AK458789 JF458788:KG458789 TB458788:UC458789 ACX458788:ADY458789 AMT458788:ANU458789 AWP458788:AXQ458789 BGL458788:BHM458789 BQH458788:BRI458789 CAD458788:CBE458789 CJZ458788:CLA458789 CTV458788:CUW458789 DDR458788:DES458789 DNN458788:DOO458789 DXJ458788:DYK458789 EHF458788:EIG458789 ERB458788:ESC458789 FAX458788:FBY458789 FKT458788:FLU458789 FUP458788:FVQ458789 GEL458788:GFM458789 GOH458788:GPI458789 GYD458788:GZE458789 HHZ458788:HJA458789 HRV458788:HSW458789 IBR458788:ICS458789 ILN458788:IMO458789 IVJ458788:IWK458789 JFF458788:JGG458789 JPB458788:JQC458789 JYX458788:JZY458789 KIT458788:KJU458789 KSP458788:KTQ458789 LCL458788:LDM458789 LMH458788:LNI458789 LWD458788:LXE458789 MFZ458788:MHA458789 MPV458788:MQW458789 MZR458788:NAS458789 NJN458788:NKO458789 NTJ458788:NUK458789 ODF458788:OEG458789 ONB458788:OOC458789 OWX458788:OXY458789 PGT458788:PHU458789 PQP458788:PRQ458789 QAL458788:QBM458789 QKH458788:QLI458789 QUD458788:QVE458789 RDZ458788:RFA458789 RNV458788:ROW458789 RXR458788:RYS458789 SHN458788:SIO458789 SRJ458788:SSK458789 TBF458788:TCG458789 TLB458788:TMC458789 TUX458788:TVY458789 UET458788:UFU458789 UOP458788:UPQ458789 UYL458788:UZM458789 VIH458788:VJI458789 VSD458788:VTE458789 WBZ458788:WDA458789 WLV458788:WMW458789 WVR458788:WWS458789 J524324:AK524325 JF524324:KG524325 TB524324:UC524325 ACX524324:ADY524325 AMT524324:ANU524325 AWP524324:AXQ524325 BGL524324:BHM524325 BQH524324:BRI524325 CAD524324:CBE524325 CJZ524324:CLA524325 CTV524324:CUW524325 DDR524324:DES524325 DNN524324:DOO524325 DXJ524324:DYK524325 EHF524324:EIG524325 ERB524324:ESC524325 FAX524324:FBY524325 FKT524324:FLU524325 FUP524324:FVQ524325 GEL524324:GFM524325 GOH524324:GPI524325 GYD524324:GZE524325 HHZ524324:HJA524325 HRV524324:HSW524325 IBR524324:ICS524325 ILN524324:IMO524325 IVJ524324:IWK524325 JFF524324:JGG524325 JPB524324:JQC524325 JYX524324:JZY524325 KIT524324:KJU524325 KSP524324:KTQ524325 LCL524324:LDM524325 LMH524324:LNI524325 LWD524324:LXE524325 MFZ524324:MHA524325 MPV524324:MQW524325 MZR524324:NAS524325 NJN524324:NKO524325 NTJ524324:NUK524325 ODF524324:OEG524325 ONB524324:OOC524325 OWX524324:OXY524325 PGT524324:PHU524325 PQP524324:PRQ524325 QAL524324:QBM524325 QKH524324:QLI524325 QUD524324:QVE524325 RDZ524324:RFA524325 RNV524324:ROW524325 RXR524324:RYS524325 SHN524324:SIO524325 SRJ524324:SSK524325 TBF524324:TCG524325 TLB524324:TMC524325 TUX524324:TVY524325 UET524324:UFU524325 UOP524324:UPQ524325 UYL524324:UZM524325 VIH524324:VJI524325 VSD524324:VTE524325 WBZ524324:WDA524325 WLV524324:WMW524325 WVR524324:WWS524325 J589860:AK589861 JF589860:KG589861 TB589860:UC589861 ACX589860:ADY589861 AMT589860:ANU589861 AWP589860:AXQ589861 BGL589860:BHM589861 BQH589860:BRI589861 CAD589860:CBE589861 CJZ589860:CLA589861 CTV589860:CUW589861 DDR589860:DES589861 DNN589860:DOO589861 DXJ589860:DYK589861 EHF589860:EIG589861 ERB589860:ESC589861 FAX589860:FBY589861 FKT589860:FLU589861 FUP589860:FVQ589861 GEL589860:GFM589861 GOH589860:GPI589861 GYD589860:GZE589861 HHZ589860:HJA589861 HRV589860:HSW589861 IBR589860:ICS589861 ILN589860:IMO589861 IVJ589860:IWK589861 JFF589860:JGG589861 JPB589860:JQC589861 JYX589860:JZY589861 KIT589860:KJU589861 KSP589860:KTQ589861 LCL589860:LDM589861 LMH589860:LNI589861 LWD589860:LXE589861 MFZ589860:MHA589861 MPV589860:MQW589861 MZR589860:NAS589861 NJN589860:NKO589861 NTJ589860:NUK589861 ODF589860:OEG589861 ONB589860:OOC589861 OWX589860:OXY589861 PGT589860:PHU589861 PQP589860:PRQ589861 QAL589860:QBM589861 QKH589860:QLI589861 QUD589860:QVE589861 RDZ589860:RFA589861 RNV589860:ROW589861 RXR589860:RYS589861 SHN589860:SIO589861 SRJ589860:SSK589861 TBF589860:TCG589861 TLB589860:TMC589861 TUX589860:TVY589861 UET589860:UFU589861 UOP589860:UPQ589861 UYL589860:UZM589861 VIH589860:VJI589861 VSD589860:VTE589861 WBZ589860:WDA589861 WLV589860:WMW589861 WVR589860:WWS589861 J655396:AK655397 JF655396:KG655397 TB655396:UC655397 ACX655396:ADY655397 AMT655396:ANU655397 AWP655396:AXQ655397 BGL655396:BHM655397 BQH655396:BRI655397 CAD655396:CBE655397 CJZ655396:CLA655397 CTV655396:CUW655397 DDR655396:DES655397 DNN655396:DOO655397 DXJ655396:DYK655397 EHF655396:EIG655397 ERB655396:ESC655397 FAX655396:FBY655397 FKT655396:FLU655397 FUP655396:FVQ655397 GEL655396:GFM655397 GOH655396:GPI655397 GYD655396:GZE655397 HHZ655396:HJA655397 HRV655396:HSW655397 IBR655396:ICS655397 ILN655396:IMO655397 IVJ655396:IWK655397 JFF655396:JGG655397 JPB655396:JQC655397 JYX655396:JZY655397 KIT655396:KJU655397 KSP655396:KTQ655397 LCL655396:LDM655397 LMH655396:LNI655397 LWD655396:LXE655397 MFZ655396:MHA655397 MPV655396:MQW655397 MZR655396:NAS655397 NJN655396:NKO655397 NTJ655396:NUK655397 ODF655396:OEG655397 ONB655396:OOC655397 OWX655396:OXY655397 PGT655396:PHU655397 PQP655396:PRQ655397 QAL655396:QBM655397 QKH655396:QLI655397 QUD655396:QVE655397 RDZ655396:RFA655397 RNV655396:ROW655397 RXR655396:RYS655397 SHN655396:SIO655397 SRJ655396:SSK655397 TBF655396:TCG655397 TLB655396:TMC655397 TUX655396:TVY655397 UET655396:UFU655397 UOP655396:UPQ655397 UYL655396:UZM655397 VIH655396:VJI655397 VSD655396:VTE655397 WBZ655396:WDA655397 WLV655396:WMW655397 WVR655396:WWS655397 J720932:AK720933 JF720932:KG720933 TB720932:UC720933 ACX720932:ADY720933 AMT720932:ANU720933 AWP720932:AXQ720933 BGL720932:BHM720933 BQH720932:BRI720933 CAD720932:CBE720933 CJZ720932:CLA720933 CTV720932:CUW720933 DDR720932:DES720933 DNN720932:DOO720933 DXJ720932:DYK720933 EHF720932:EIG720933 ERB720932:ESC720933 FAX720932:FBY720933 FKT720932:FLU720933 FUP720932:FVQ720933 GEL720932:GFM720933 GOH720932:GPI720933 GYD720932:GZE720933 HHZ720932:HJA720933 HRV720932:HSW720933 IBR720932:ICS720933 ILN720932:IMO720933 IVJ720932:IWK720933 JFF720932:JGG720933 JPB720932:JQC720933 JYX720932:JZY720933 KIT720932:KJU720933 KSP720932:KTQ720933 LCL720932:LDM720933 LMH720932:LNI720933 LWD720932:LXE720933 MFZ720932:MHA720933 MPV720932:MQW720933 MZR720932:NAS720933 NJN720932:NKO720933 NTJ720932:NUK720933 ODF720932:OEG720933 ONB720932:OOC720933 OWX720932:OXY720933 PGT720932:PHU720933 PQP720932:PRQ720933 QAL720932:QBM720933 QKH720932:QLI720933 QUD720932:QVE720933 RDZ720932:RFA720933 RNV720932:ROW720933 RXR720932:RYS720933 SHN720932:SIO720933 SRJ720932:SSK720933 TBF720932:TCG720933 TLB720932:TMC720933 TUX720932:TVY720933 UET720932:UFU720933 UOP720932:UPQ720933 UYL720932:UZM720933 VIH720932:VJI720933 VSD720932:VTE720933 WBZ720932:WDA720933 WLV720932:WMW720933 WVR720932:WWS720933 J786468:AK786469 JF786468:KG786469 TB786468:UC786469 ACX786468:ADY786469 AMT786468:ANU786469 AWP786468:AXQ786469 BGL786468:BHM786469 BQH786468:BRI786469 CAD786468:CBE786469 CJZ786468:CLA786469 CTV786468:CUW786469 DDR786468:DES786469 DNN786468:DOO786469 DXJ786468:DYK786469 EHF786468:EIG786469 ERB786468:ESC786469 FAX786468:FBY786469 FKT786468:FLU786469 FUP786468:FVQ786469 GEL786468:GFM786469 GOH786468:GPI786469 GYD786468:GZE786469 HHZ786468:HJA786469 HRV786468:HSW786469 IBR786468:ICS786469 ILN786468:IMO786469 IVJ786468:IWK786469 JFF786468:JGG786469 JPB786468:JQC786469 JYX786468:JZY786469 KIT786468:KJU786469 KSP786468:KTQ786469 LCL786468:LDM786469 LMH786468:LNI786469 LWD786468:LXE786469 MFZ786468:MHA786469 MPV786468:MQW786469 MZR786468:NAS786469 NJN786468:NKO786469 NTJ786468:NUK786469 ODF786468:OEG786469 ONB786468:OOC786469 OWX786468:OXY786469 PGT786468:PHU786469 PQP786468:PRQ786469 QAL786468:QBM786469 QKH786468:QLI786469 QUD786468:QVE786469 RDZ786468:RFA786469 RNV786468:ROW786469 RXR786468:RYS786469 SHN786468:SIO786469 SRJ786468:SSK786469 TBF786468:TCG786469 TLB786468:TMC786469 TUX786468:TVY786469 UET786468:UFU786469 UOP786468:UPQ786469 UYL786468:UZM786469 VIH786468:VJI786469 VSD786468:VTE786469 WBZ786468:WDA786469 WLV786468:WMW786469 WVR786468:WWS786469 J852004:AK852005 JF852004:KG852005 TB852004:UC852005 ACX852004:ADY852005 AMT852004:ANU852005 AWP852004:AXQ852005 BGL852004:BHM852005 BQH852004:BRI852005 CAD852004:CBE852005 CJZ852004:CLA852005 CTV852004:CUW852005 DDR852004:DES852005 DNN852004:DOO852005 DXJ852004:DYK852005 EHF852004:EIG852005 ERB852004:ESC852005 FAX852004:FBY852005 FKT852004:FLU852005 FUP852004:FVQ852005 GEL852004:GFM852005 GOH852004:GPI852005 GYD852004:GZE852005 HHZ852004:HJA852005 HRV852004:HSW852005 IBR852004:ICS852005 ILN852004:IMO852005 IVJ852004:IWK852005 JFF852004:JGG852005 JPB852004:JQC852005 JYX852004:JZY852005 KIT852004:KJU852005 KSP852004:KTQ852005 LCL852004:LDM852005 LMH852004:LNI852005 LWD852004:LXE852005 MFZ852004:MHA852005 MPV852004:MQW852005 MZR852004:NAS852005 NJN852004:NKO852005 NTJ852004:NUK852005 ODF852004:OEG852005 ONB852004:OOC852005 OWX852004:OXY852005 PGT852004:PHU852005 PQP852004:PRQ852005 QAL852004:QBM852005 QKH852004:QLI852005 QUD852004:QVE852005 RDZ852004:RFA852005 RNV852004:ROW852005 RXR852004:RYS852005 SHN852004:SIO852005 SRJ852004:SSK852005 TBF852004:TCG852005 TLB852004:TMC852005 TUX852004:TVY852005 UET852004:UFU852005 UOP852004:UPQ852005 UYL852004:UZM852005 VIH852004:VJI852005 VSD852004:VTE852005 WBZ852004:WDA852005 WLV852004:WMW852005 WVR852004:WWS852005 J917540:AK917541 JF917540:KG917541 TB917540:UC917541 ACX917540:ADY917541 AMT917540:ANU917541 AWP917540:AXQ917541 BGL917540:BHM917541 BQH917540:BRI917541 CAD917540:CBE917541 CJZ917540:CLA917541 CTV917540:CUW917541 DDR917540:DES917541 DNN917540:DOO917541 DXJ917540:DYK917541 EHF917540:EIG917541 ERB917540:ESC917541 FAX917540:FBY917541 FKT917540:FLU917541 FUP917540:FVQ917541 GEL917540:GFM917541 GOH917540:GPI917541 GYD917540:GZE917541 HHZ917540:HJA917541 HRV917540:HSW917541 IBR917540:ICS917541 ILN917540:IMO917541 IVJ917540:IWK917541 JFF917540:JGG917541 JPB917540:JQC917541 JYX917540:JZY917541 KIT917540:KJU917541 KSP917540:KTQ917541 LCL917540:LDM917541 LMH917540:LNI917541 LWD917540:LXE917541 MFZ917540:MHA917541 MPV917540:MQW917541 MZR917540:NAS917541 NJN917540:NKO917541 NTJ917540:NUK917541 ODF917540:OEG917541 ONB917540:OOC917541 OWX917540:OXY917541 PGT917540:PHU917541 PQP917540:PRQ917541 QAL917540:QBM917541 QKH917540:QLI917541 QUD917540:QVE917541 RDZ917540:RFA917541 RNV917540:ROW917541 RXR917540:RYS917541 SHN917540:SIO917541 SRJ917540:SSK917541 TBF917540:TCG917541 TLB917540:TMC917541 TUX917540:TVY917541 UET917540:UFU917541 UOP917540:UPQ917541 UYL917540:UZM917541 VIH917540:VJI917541 VSD917540:VTE917541 WBZ917540:WDA917541 WLV917540:WMW917541 WVR917540:WWS917541 J983076:AK983077 JF983076:KG983077 TB983076:UC983077 ACX983076:ADY983077 AMT983076:ANU983077 AWP983076:AXQ983077 BGL983076:BHM983077 BQH983076:BRI983077 CAD983076:CBE983077 CJZ983076:CLA983077 CTV983076:CUW983077 DDR983076:DES983077 DNN983076:DOO983077 DXJ983076:DYK983077 EHF983076:EIG983077 ERB983076:ESC983077 FAX983076:FBY983077 FKT983076:FLU983077 FUP983076:FVQ983077 GEL983076:GFM983077 GOH983076:GPI983077 GYD983076:GZE983077 HHZ983076:HJA983077 HRV983076:HSW983077 IBR983076:ICS983077 ILN983076:IMO983077 IVJ983076:IWK983077 JFF983076:JGG983077 JPB983076:JQC983077 JYX983076:JZY983077 KIT983076:KJU983077 KSP983076:KTQ983077 LCL983076:LDM983077 LMH983076:LNI983077 LWD983076:LXE983077 MFZ983076:MHA983077 MPV983076:MQW983077 MZR983076:NAS983077 NJN983076:NKO983077 NTJ983076:NUK983077 ODF983076:OEG983077 ONB983076:OOC983077 OWX983076:OXY983077 PGT983076:PHU983077 PQP983076:PRQ983077 QAL983076:QBM983077 QKH983076:QLI983077 QUD983076:QVE983077 RDZ983076:RFA983077 RNV983076:ROW983077 RXR983076:RYS983077 SHN983076:SIO983077 SRJ983076:SSK983077 TBF983076:TCG983077 TLB983076:TMC983077 TUX983076:TVY983077 UET983076:UFU983077 UOP983076:UPQ983077 UYL983076:UZM983077 VIH983076:VJI983077 VSD983076:VTE983077 WBZ983076:WDA983077 WLV983076:WMW983077 WVR983076:WWS983077">
      <formula1>$BC$1:$BC$5</formula1>
    </dataValidation>
    <dataValidation type="list" allowBlank="1" showDropDown="0"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formula1>$BB$1:$BB$8</formula1>
    </dataValidation>
    <dataValidation type="list" allowBlank="1" showDropDown="0" showInputMessage="1" showError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$AX$1:$AX$2</formula1>
    </dataValidation>
  </dataValidations>
  <printOptions horizontalCentered="1" verticalCentered="1"/>
  <pageMargins left="0" right="0" top="0.59055118110236227" bottom="0" header="0.31496062992125984" footer="0.31496062992125984"/>
  <pageSetup paperSize="9"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CFF"/>
    <pageSetUpPr fitToPage="1"/>
  </sheetPr>
  <dimension ref="A1:AV40"/>
  <sheetViews>
    <sheetView view="pageBreakPreview" zoomScaleSheetLayoutView="100" workbookViewId="0">
      <selection activeCell="F6" sqref="F6:G6"/>
    </sheetView>
  </sheetViews>
  <sheetFormatPr defaultRowHeight="18.75"/>
  <cols>
    <col min="1" max="56" width="2.6640625" customWidth="1"/>
  </cols>
  <sheetData>
    <row r="1" spans="1:48" ht="26.25" customHeight="1">
      <c r="A1" s="221" t="s">
        <v>27</v>
      </c>
      <c r="AR1" s="123" t="s">
        <v>45</v>
      </c>
      <c r="AS1" s="125"/>
      <c r="AT1" s="125"/>
      <c r="AU1" s="132"/>
    </row>
    <row r="2" spans="1:48" ht="18.75" customHeight="1">
      <c r="A2" s="3"/>
      <c r="B2" s="222" t="s">
        <v>24</v>
      </c>
      <c r="C2" s="222"/>
      <c r="D2" s="222"/>
      <c r="E2" t="s">
        <v>28</v>
      </c>
      <c r="F2" t="str">
        <f>'記入例(計画書、実績書)'!F2</f>
        <v>○○学校○○改修工事</v>
      </c>
      <c r="T2" s="11" t="s">
        <v>43</v>
      </c>
      <c r="U2" s="11"/>
      <c r="V2" s="229" t="s">
        <v>28</v>
      </c>
      <c r="W2" t="str">
        <f>'記入例(計画書、実績書)'!Y2</f>
        <v>R5.7.1～R5.10.23</v>
      </c>
      <c r="AF2" s="202" t="s">
        <v>42</v>
      </c>
      <c r="AG2" t="s">
        <v>28</v>
      </c>
      <c r="AH2" s="32" t="str">
        <f>'記入例(計画書、実績書)'!AI2</f>
        <v>(株)○○建設</v>
      </c>
      <c r="AI2" s="32"/>
      <c r="AJ2" s="32"/>
      <c r="AK2" s="32"/>
      <c r="AL2" s="32"/>
      <c r="AM2" s="32"/>
      <c r="AN2" s="32"/>
      <c r="AO2" s="32"/>
      <c r="AP2" s="32"/>
      <c r="AQ2" s="32"/>
      <c r="AR2" s="32"/>
      <c r="AS2" s="32"/>
      <c r="AT2" s="32"/>
      <c r="AU2" s="32"/>
    </row>
    <row r="3" spans="1:48" ht="18.75" customHeight="1">
      <c r="B3" s="223" t="s">
        <v>6</v>
      </c>
      <c r="C3" s="223"/>
      <c r="D3" s="223"/>
      <c r="E3" t="s">
        <v>28</v>
      </c>
      <c r="F3" t="str">
        <f>'記入例(計画書、実績書)'!F3</f>
        <v>和光市○○学校地内</v>
      </c>
      <c r="AF3" s="202" t="s">
        <v>40</v>
      </c>
      <c r="AG3" t="s">
        <v>28</v>
      </c>
      <c r="AH3" s="32" t="str">
        <f>'記入例(計画書、実績書)'!AI3</f>
        <v>○○課所</v>
      </c>
      <c r="AI3" s="32"/>
      <c r="AJ3" s="32"/>
      <c r="AK3" s="32"/>
      <c r="AL3" s="32"/>
      <c r="AM3" s="32"/>
      <c r="AN3" s="32"/>
      <c r="AO3" s="32"/>
      <c r="AP3" s="32"/>
      <c r="AQ3" s="32"/>
      <c r="AR3" s="32"/>
      <c r="AS3" s="32"/>
      <c r="AT3" s="32"/>
      <c r="AU3" s="32"/>
    </row>
    <row r="5" spans="1:48">
      <c r="B5" s="224" t="s">
        <v>25</v>
      </c>
      <c r="C5" s="226">
        <v>1</v>
      </c>
      <c r="D5" s="226"/>
      <c r="E5" s="224" t="s">
        <v>7</v>
      </c>
      <c r="F5" s="224" t="s">
        <v>26</v>
      </c>
      <c r="G5" s="224" t="s">
        <v>25</v>
      </c>
      <c r="H5" s="226">
        <v>4</v>
      </c>
      <c r="I5" s="226"/>
      <c r="J5" s="224" t="s">
        <v>7</v>
      </c>
      <c r="N5" s="224" t="s">
        <v>25</v>
      </c>
      <c r="O5" s="227">
        <v>25</v>
      </c>
      <c r="P5" s="227"/>
      <c r="Q5" s="224" t="s">
        <v>7</v>
      </c>
      <c r="R5" s="224" t="s">
        <v>26</v>
      </c>
      <c r="S5" s="224" t="s">
        <v>25</v>
      </c>
      <c r="T5" s="226">
        <v>28</v>
      </c>
      <c r="U5" s="226"/>
      <c r="V5" s="224" t="s">
        <v>7</v>
      </c>
      <c r="Y5" s="224" t="s">
        <v>25</v>
      </c>
      <c r="Z5" s="226">
        <v>49</v>
      </c>
      <c r="AA5" s="226"/>
      <c r="AB5" s="224" t="s">
        <v>7</v>
      </c>
      <c r="AC5" s="224" t="s">
        <v>26</v>
      </c>
      <c r="AD5" s="224" t="s">
        <v>25</v>
      </c>
      <c r="AE5" s="226">
        <v>52</v>
      </c>
      <c r="AF5" s="226"/>
      <c r="AG5" s="224" t="s">
        <v>7</v>
      </c>
      <c r="AJ5" s="224" t="s">
        <v>37</v>
      </c>
      <c r="AK5" s="231"/>
      <c r="AL5" s="231"/>
      <c r="AM5" s="224"/>
      <c r="AN5" s="224"/>
      <c r="AO5" s="224"/>
      <c r="AP5" s="232"/>
      <c r="AQ5" s="229"/>
      <c r="AR5" s="32"/>
    </row>
    <row r="6" spans="1:48">
      <c r="B6" s="177" t="s">
        <v>21</v>
      </c>
      <c r="C6" s="183"/>
      <c r="D6" s="183"/>
      <c r="E6" s="189"/>
      <c r="F6" s="192">
        <f>'記入例(計画書、実績書)'!AQ14</f>
        <v>8</v>
      </c>
      <c r="G6" s="195"/>
      <c r="H6" s="198" t="s">
        <v>20</v>
      </c>
      <c r="N6" s="177" t="s">
        <v>21</v>
      </c>
      <c r="O6" s="183"/>
      <c r="P6" s="183"/>
      <c r="Q6" s="189"/>
      <c r="R6" s="192">
        <v>0</v>
      </c>
      <c r="S6" s="195"/>
      <c r="T6" s="198" t="s">
        <v>20</v>
      </c>
      <c r="Y6" s="177" t="s">
        <v>21</v>
      </c>
      <c r="Z6" s="183"/>
      <c r="AA6" s="183"/>
      <c r="AB6" s="189"/>
      <c r="AC6" s="192">
        <v>0</v>
      </c>
      <c r="AD6" s="195"/>
      <c r="AE6" s="198" t="s">
        <v>20</v>
      </c>
      <c r="AJ6" s="177" t="s">
        <v>21</v>
      </c>
      <c r="AK6" s="183"/>
      <c r="AL6" s="183"/>
      <c r="AM6" s="189"/>
      <c r="AN6" s="192">
        <f>F6+F12+F18+F24+F30+F36+R6+R12+R18+R24+R30+R36+AC6+AC12+AC18+AC24+AC30+AC36</f>
        <v>15</v>
      </c>
      <c r="AO6" s="195"/>
      <c r="AP6" s="198" t="s">
        <v>20</v>
      </c>
    </row>
    <row r="7" spans="1:48" ht="19.5">
      <c r="B7" s="178" t="s">
        <v>10</v>
      </c>
      <c r="C7" s="184"/>
      <c r="D7" s="184"/>
      <c r="E7" s="190"/>
      <c r="F7" s="193">
        <f>'記入例(計画書、実績書)'!AQ15</f>
        <v>0</v>
      </c>
      <c r="G7" s="196"/>
      <c r="H7" s="199" t="s">
        <v>20</v>
      </c>
      <c r="N7" s="178" t="s">
        <v>10</v>
      </c>
      <c r="O7" s="184"/>
      <c r="P7" s="184"/>
      <c r="Q7" s="190"/>
      <c r="R7" s="44">
        <v>0</v>
      </c>
      <c r="S7" s="228"/>
      <c r="T7" s="199" t="s">
        <v>20</v>
      </c>
      <c r="Y7" s="178" t="s">
        <v>10</v>
      </c>
      <c r="Z7" s="184"/>
      <c r="AA7" s="184"/>
      <c r="AB7" s="190"/>
      <c r="AC7" s="44">
        <v>0</v>
      </c>
      <c r="AD7" s="228"/>
      <c r="AE7" s="199" t="s">
        <v>20</v>
      </c>
      <c r="AJ7" s="178" t="s">
        <v>10</v>
      </c>
      <c r="AK7" s="184"/>
      <c r="AL7" s="184"/>
      <c r="AM7" s="190"/>
      <c r="AN7" s="192">
        <f>F7+F13+F19+F25+F31+F37+R7+R13+R19+R25+R31+R37+AC7+AC13+AC19+AC25+AC31+AC37</f>
        <v>3</v>
      </c>
      <c r="AO7" s="195"/>
      <c r="AP7" s="199" t="s">
        <v>20</v>
      </c>
    </row>
    <row r="8" spans="1:48" ht="19.5">
      <c r="B8" s="175" t="s">
        <v>4</v>
      </c>
      <c r="C8" s="181"/>
      <c r="D8" s="181"/>
      <c r="E8" s="187"/>
      <c r="F8" s="194">
        <f>'記入例(計画書、実績書)'!AQ30</f>
        <v>8</v>
      </c>
      <c r="G8" s="197"/>
      <c r="H8" s="200" t="s">
        <v>12</v>
      </c>
      <c r="I8" s="205" t="s">
        <v>17</v>
      </c>
      <c r="J8" s="211"/>
      <c r="K8" s="216"/>
      <c r="N8" s="175" t="s">
        <v>4</v>
      </c>
      <c r="O8" s="181"/>
      <c r="P8" s="181"/>
      <c r="Q8" s="187"/>
      <c r="R8" s="194">
        <v>0</v>
      </c>
      <c r="S8" s="197"/>
      <c r="T8" s="200" t="s">
        <v>12</v>
      </c>
      <c r="U8" s="205" t="s">
        <v>17</v>
      </c>
      <c r="V8" s="211"/>
      <c r="W8" s="216"/>
      <c r="Y8" s="175" t="s">
        <v>4</v>
      </c>
      <c r="Z8" s="181"/>
      <c r="AA8" s="181"/>
      <c r="AB8" s="187"/>
      <c r="AC8" s="194">
        <v>0</v>
      </c>
      <c r="AD8" s="197"/>
      <c r="AE8" s="200" t="s">
        <v>12</v>
      </c>
      <c r="AF8" s="205" t="s">
        <v>17</v>
      </c>
      <c r="AG8" s="211"/>
      <c r="AH8" s="216"/>
      <c r="AJ8" s="175" t="s">
        <v>4</v>
      </c>
      <c r="AK8" s="181"/>
      <c r="AL8" s="181"/>
      <c r="AM8" s="187"/>
      <c r="AN8" s="194">
        <f>SUM(AN6:AO7)</f>
        <v>18</v>
      </c>
      <c r="AO8" s="197"/>
      <c r="AP8" s="200" t="s">
        <v>12</v>
      </c>
      <c r="AQ8" s="205" t="s">
        <v>17</v>
      </c>
      <c r="AR8" s="211"/>
      <c r="AS8" s="216"/>
    </row>
    <row r="9" spans="1:48" ht="19.5">
      <c r="B9" s="176" t="s">
        <v>13</v>
      </c>
      <c r="C9" s="182"/>
      <c r="D9" s="182"/>
      <c r="E9" s="188"/>
      <c r="F9" s="193">
        <f>'記入例(計画書、実績書)'!AQ17</f>
        <v>28</v>
      </c>
      <c r="G9" s="196"/>
      <c r="H9" s="201" t="s">
        <v>12</v>
      </c>
      <c r="I9" s="206">
        <f>(F8/F9)*100</f>
        <v>28.571428571428569</v>
      </c>
      <c r="J9" s="212"/>
      <c r="K9" s="217" t="s">
        <v>9</v>
      </c>
      <c r="N9" s="176" t="s">
        <v>13</v>
      </c>
      <c r="O9" s="182"/>
      <c r="P9" s="182"/>
      <c r="Q9" s="188"/>
      <c r="R9" s="193">
        <v>0</v>
      </c>
      <c r="S9" s="196"/>
      <c r="T9" s="201" t="s">
        <v>12</v>
      </c>
      <c r="U9" s="206" t="e">
        <f>(R8/R9)*100</f>
        <v>#DIV/0!</v>
      </c>
      <c r="V9" s="212"/>
      <c r="W9" s="217" t="s">
        <v>9</v>
      </c>
      <c r="Y9" s="176" t="s">
        <v>13</v>
      </c>
      <c r="Z9" s="182"/>
      <c r="AA9" s="182"/>
      <c r="AB9" s="188"/>
      <c r="AC9" s="193">
        <v>0</v>
      </c>
      <c r="AD9" s="196"/>
      <c r="AE9" s="201" t="s">
        <v>12</v>
      </c>
      <c r="AF9" s="206" t="e">
        <f>(AC8/AC9)*100</f>
        <v>#DIV/0!</v>
      </c>
      <c r="AG9" s="212"/>
      <c r="AH9" s="217" t="s">
        <v>9</v>
      </c>
      <c r="AJ9" s="176" t="s">
        <v>13</v>
      </c>
      <c r="AK9" s="182"/>
      <c r="AL9" s="182"/>
      <c r="AM9" s="188"/>
      <c r="AN9" s="193">
        <f>F9+F15+F21+F27+F33+F39+R9+R15+R21+R27+R33+R39+AC9+AC15+AC21+AC27+AC33+AC39</f>
        <v>63</v>
      </c>
      <c r="AO9" s="196"/>
      <c r="AP9" s="201" t="s">
        <v>12</v>
      </c>
      <c r="AQ9" s="206">
        <f>(AN8/AN9)*100</f>
        <v>28.571428571428569</v>
      </c>
      <c r="AR9" s="212"/>
      <c r="AS9" s="217" t="s">
        <v>9</v>
      </c>
    </row>
    <row r="10" spans="1:48" ht="19.5">
      <c r="B10" s="225"/>
      <c r="N10" s="225"/>
      <c r="Y10" s="225"/>
      <c r="AJ10" s="225"/>
    </row>
    <row r="11" spans="1:48">
      <c r="B11" s="224" t="s">
        <v>25</v>
      </c>
      <c r="C11" s="226">
        <v>5</v>
      </c>
      <c r="D11" s="226"/>
      <c r="E11" s="224" t="s">
        <v>7</v>
      </c>
      <c r="F11" s="224" t="s">
        <v>26</v>
      </c>
      <c r="G11" s="224" t="s">
        <v>25</v>
      </c>
      <c r="H11" s="226">
        <v>8</v>
      </c>
      <c r="I11" s="226"/>
      <c r="J11" s="224" t="s">
        <v>7</v>
      </c>
      <c r="N11" s="224" t="s">
        <v>25</v>
      </c>
      <c r="O11" s="227">
        <v>29</v>
      </c>
      <c r="P11" s="227"/>
      <c r="Q11" s="224" t="s">
        <v>7</v>
      </c>
      <c r="R11" s="224" t="s">
        <v>26</v>
      </c>
      <c r="S11" s="224" t="s">
        <v>25</v>
      </c>
      <c r="T11" s="226">
        <v>32</v>
      </c>
      <c r="U11" s="226"/>
      <c r="V11" s="224" t="s">
        <v>7</v>
      </c>
      <c r="Y11" s="224" t="s">
        <v>25</v>
      </c>
      <c r="Z11" s="226">
        <v>53</v>
      </c>
      <c r="AA11" s="226"/>
      <c r="AB11" s="224" t="s">
        <v>7</v>
      </c>
      <c r="AC11" s="224" t="s">
        <v>26</v>
      </c>
      <c r="AD11" s="224" t="s">
        <v>25</v>
      </c>
      <c r="AE11" s="226">
        <v>56</v>
      </c>
      <c r="AF11" s="226"/>
      <c r="AG11" s="224" t="s">
        <v>7</v>
      </c>
      <c r="AJ11" s="1" t="s">
        <v>14</v>
      </c>
    </row>
    <row r="12" spans="1:48">
      <c r="B12" s="177" t="s">
        <v>21</v>
      </c>
      <c r="C12" s="183"/>
      <c r="D12" s="183"/>
      <c r="E12" s="189"/>
      <c r="F12" s="192">
        <f>'記入例(計画書、実績書)'!AQ28</f>
        <v>5</v>
      </c>
      <c r="G12" s="195"/>
      <c r="H12" s="198" t="s">
        <v>20</v>
      </c>
      <c r="N12" s="177" t="s">
        <v>21</v>
      </c>
      <c r="O12" s="183"/>
      <c r="P12" s="183"/>
      <c r="Q12" s="189"/>
      <c r="R12" s="192">
        <v>0</v>
      </c>
      <c r="S12" s="195"/>
      <c r="T12" s="198" t="s">
        <v>20</v>
      </c>
      <c r="Y12" s="177" t="s">
        <v>21</v>
      </c>
      <c r="Z12" s="183"/>
      <c r="AA12" s="183"/>
      <c r="AB12" s="189"/>
      <c r="AC12" s="192">
        <v>0</v>
      </c>
      <c r="AD12" s="195"/>
      <c r="AE12" s="198" t="s">
        <v>20</v>
      </c>
      <c r="AJ12" s="1" t="s">
        <v>74</v>
      </c>
      <c r="AN12" s="1" t="s">
        <v>18</v>
      </c>
      <c r="AT12" s="218"/>
      <c r="AV12" s="218"/>
    </row>
    <row r="13" spans="1:48" ht="19.5">
      <c r="B13" s="178" t="s">
        <v>10</v>
      </c>
      <c r="C13" s="184"/>
      <c r="D13" s="184"/>
      <c r="E13" s="190"/>
      <c r="F13" s="192">
        <f>'記入例(計画書、実績書)'!AQ29</f>
        <v>3</v>
      </c>
      <c r="G13" s="195"/>
      <c r="H13" s="199" t="s">
        <v>20</v>
      </c>
      <c r="N13" s="178" t="s">
        <v>10</v>
      </c>
      <c r="O13" s="184"/>
      <c r="P13" s="184"/>
      <c r="Q13" s="190"/>
      <c r="R13" s="44">
        <v>0</v>
      </c>
      <c r="S13" s="228"/>
      <c r="T13" s="199" t="s">
        <v>20</v>
      </c>
      <c r="Y13" s="178" t="s">
        <v>10</v>
      </c>
      <c r="Z13" s="184"/>
      <c r="AA13" s="184"/>
      <c r="AB13" s="190"/>
      <c r="AC13" s="44">
        <v>0</v>
      </c>
      <c r="AD13" s="228"/>
      <c r="AE13" s="199" t="s">
        <v>20</v>
      </c>
      <c r="AJ13" t="s">
        <v>75</v>
      </c>
      <c r="AT13" s="218"/>
      <c r="AV13" s="218"/>
    </row>
    <row r="14" spans="1:48" ht="19.5">
      <c r="B14" s="175" t="s">
        <v>4</v>
      </c>
      <c r="C14" s="181"/>
      <c r="D14" s="181"/>
      <c r="E14" s="187"/>
      <c r="F14" s="194">
        <f>'記入例(計画書、実績書)'!AQ30</f>
        <v>8</v>
      </c>
      <c r="G14" s="197"/>
      <c r="H14" s="200" t="s">
        <v>12</v>
      </c>
      <c r="I14" s="205" t="s">
        <v>17</v>
      </c>
      <c r="J14" s="211"/>
      <c r="K14" s="216"/>
      <c r="N14" s="175" t="s">
        <v>4</v>
      </c>
      <c r="O14" s="181"/>
      <c r="P14" s="181"/>
      <c r="Q14" s="187"/>
      <c r="R14" s="194">
        <v>0</v>
      </c>
      <c r="S14" s="197"/>
      <c r="T14" s="200" t="s">
        <v>12</v>
      </c>
      <c r="U14" s="205" t="s">
        <v>17</v>
      </c>
      <c r="V14" s="211"/>
      <c r="W14" s="216"/>
      <c r="Y14" s="175" t="s">
        <v>4</v>
      </c>
      <c r="Z14" s="181"/>
      <c r="AA14" s="181"/>
      <c r="AB14" s="187"/>
      <c r="AC14" s="194">
        <v>0</v>
      </c>
      <c r="AD14" s="197"/>
      <c r="AE14" s="200" t="s">
        <v>12</v>
      </c>
      <c r="AF14" s="205" t="s">
        <v>17</v>
      </c>
      <c r="AG14" s="211"/>
      <c r="AH14" s="216"/>
    </row>
    <row r="15" spans="1:48" ht="19.5">
      <c r="B15" s="176" t="s">
        <v>13</v>
      </c>
      <c r="C15" s="182"/>
      <c r="D15" s="182"/>
      <c r="E15" s="188"/>
      <c r="F15" s="193">
        <f>'記入例(計画書、実績書)'!AQ31</f>
        <v>28</v>
      </c>
      <c r="G15" s="196"/>
      <c r="H15" s="201" t="s">
        <v>12</v>
      </c>
      <c r="I15" s="206">
        <f>(F14/F15)*100</f>
        <v>28.571428571428569</v>
      </c>
      <c r="J15" s="212"/>
      <c r="K15" s="217" t="s">
        <v>9</v>
      </c>
      <c r="N15" s="176" t="s">
        <v>13</v>
      </c>
      <c r="O15" s="182"/>
      <c r="P15" s="182"/>
      <c r="Q15" s="188"/>
      <c r="R15" s="193">
        <v>0</v>
      </c>
      <c r="S15" s="196"/>
      <c r="T15" s="201" t="s">
        <v>12</v>
      </c>
      <c r="U15" s="206" t="e">
        <f>(R14/R15)*100</f>
        <v>#DIV/0!</v>
      </c>
      <c r="V15" s="212"/>
      <c r="W15" s="217" t="s">
        <v>9</v>
      </c>
      <c r="Y15" s="176" t="s">
        <v>13</v>
      </c>
      <c r="Z15" s="182"/>
      <c r="AA15" s="182"/>
      <c r="AB15" s="188"/>
      <c r="AC15" s="193">
        <v>0</v>
      </c>
      <c r="AD15" s="196"/>
      <c r="AE15" s="201" t="s">
        <v>12</v>
      </c>
      <c r="AF15" s="206" t="e">
        <f>(AC14/AC15)*100</f>
        <v>#DIV/0!</v>
      </c>
      <c r="AG15" s="212"/>
      <c r="AH15" s="217" t="s">
        <v>9</v>
      </c>
      <c r="AR15" s="218"/>
      <c r="AS15" s="218"/>
    </row>
    <row r="16" spans="1:48" ht="19.5">
      <c r="AJ16" s="218"/>
      <c r="AK16" s="218"/>
      <c r="AL16" s="218"/>
      <c r="AN16" s="218"/>
      <c r="AO16" s="218"/>
      <c r="AP16" s="218"/>
      <c r="AQ16" s="218"/>
      <c r="AR16" s="218"/>
      <c r="AS16" s="218"/>
    </row>
    <row r="17" spans="2:45">
      <c r="B17" s="224" t="s">
        <v>25</v>
      </c>
      <c r="C17" s="226">
        <v>9</v>
      </c>
      <c r="D17" s="226"/>
      <c r="E17" s="224" t="s">
        <v>7</v>
      </c>
      <c r="F17" s="224" t="s">
        <v>26</v>
      </c>
      <c r="G17" s="224" t="s">
        <v>25</v>
      </c>
      <c r="H17" s="226">
        <v>12</v>
      </c>
      <c r="I17" s="226"/>
      <c r="J17" s="224" t="s">
        <v>7</v>
      </c>
      <c r="N17" s="224" t="s">
        <v>25</v>
      </c>
      <c r="O17" s="227">
        <v>33</v>
      </c>
      <c r="P17" s="227"/>
      <c r="Q17" s="224" t="s">
        <v>7</v>
      </c>
      <c r="R17" s="224" t="s">
        <v>26</v>
      </c>
      <c r="S17" s="224" t="s">
        <v>25</v>
      </c>
      <c r="T17" s="226">
        <v>36</v>
      </c>
      <c r="U17" s="226"/>
      <c r="V17" s="224" t="s">
        <v>7</v>
      </c>
      <c r="Y17" s="224" t="s">
        <v>25</v>
      </c>
      <c r="Z17" s="226">
        <v>57</v>
      </c>
      <c r="AA17" s="226"/>
      <c r="AB17" s="224" t="s">
        <v>7</v>
      </c>
      <c r="AC17" s="224" t="s">
        <v>26</v>
      </c>
      <c r="AD17" s="224" t="s">
        <v>25</v>
      </c>
      <c r="AE17" s="226">
        <v>60</v>
      </c>
      <c r="AF17" s="226"/>
      <c r="AG17" s="224" t="s">
        <v>7</v>
      </c>
    </row>
    <row r="18" spans="2:45">
      <c r="B18" s="177" t="s">
        <v>21</v>
      </c>
      <c r="C18" s="183"/>
      <c r="D18" s="183"/>
      <c r="E18" s="189"/>
      <c r="F18" s="192">
        <f>'記入例(計画書、実績書)'!AQ42</f>
        <v>2</v>
      </c>
      <c r="G18" s="195"/>
      <c r="H18" s="198" t="s">
        <v>20</v>
      </c>
      <c r="N18" s="177" t="s">
        <v>21</v>
      </c>
      <c r="O18" s="183"/>
      <c r="P18" s="183"/>
      <c r="Q18" s="189"/>
      <c r="R18" s="192">
        <v>0</v>
      </c>
      <c r="S18" s="195"/>
      <c r="T18" s="198" t="s">
        <v>20</v>
      </c>
      <c r="Y18" s="177" t="s">
        <v>21</v>
      </c>
      <c r="Z18" s="183"/>
      <c r="AA18" s="183"/>
      <c r="AB18" s="189"/>
      <c r="AC18" s="192">
        <v>0</v>
      </c>
      <c r="AD18" s="195"/>
      <c r="AE18" s="198" t="s">
        <v>20</v>
      </c>
    </row>
    <row r="19" spans="2:45" ht="19.5">
      <c r="B19" s="178" t="s">
        <v>10</v>
      </c>
      <c r="C19" s="184"/>
      <c r="D19" s="184"/>
      <c r="E19" s="190"/>
      <c r="F19" s="193">
        <f>'記入例(計画書、実績書)'!AQ43</f>
        <v>0</v>
      </c>
      <c r="G19" s="196"/>
      <c r="H19" s="199" t="s">
        <v>20</v>
      </c>
      <c r="N19" s="178" t="s">
        <v>10</v>
      </c>
      <c r="O19" s="184"/>
      <c r="P19" s="184"/>
      <c r="Q19" s="190"/>
      <c r="R19" s="44">
        <v>0</v>
      </c>
      <c r="S19" s="228"/>
      <c r="T19" s="199" t="s">
        <v>20</v>
      </c>
      <c r="Y19" s="178" t="s">
        <v>10</v>
      </c>
      <c r="Z19" s="184"/>
      <c r="AA19" s="184"/>
      <c r="AB19" s="190"/>
      <c r="AC19" s="44">
        <v>0</v>
      </c>
      <c r="AD19" s="228"/>
      <c r="AE19" s="199" t="s">
        <v>20</v>
      </c>
    </row>
    <row r="20" spans="2:45" ht="19.5">
      <c r="B20" s="175" t="s">
        <v>4</v>
      </c>
      <c r="C20" s="181"/>
      <c r="D20" s="181"/>
      <c r="E20" s="187"/>
      <c r="F20" s="194">
        <f>'記入例(計画書、実績書)'!AQ44</f>
        <v>2</v>
      </c>
      <c r="G20" s="197"/>
      <c r="H20" s="200" t="s">
        <v>12</v>
      </c>
      <c r="I20" s="205" t="s">
        <v>17</v>
      </c>
      <c r="J20" s="211"/>
      <c r="K20" s="216"/>
      <c r="N20" s="175" t="s">
        <v>4</v>
      </c>
      <c r="O20" s="181"/>
      <c r="P20" s="181"/>
      <c r="Q20" s="187"/>
      <c r="R20" s="194">
        <v>0</v>
      </c>
      <c r="S20" s="197"/>
      <c r="T20" s="200" t="s">
        <v>12</v>
      </c>
      <c r="U20" s="205" t="s">
        <v>17</v>
      </c>
      <c r="V20" s="211"/>
      <c r="W20" s="216"/>
      <c r="Y20" s="175" t="s">
        <v>4</v>
      </c>
      <c r="Z20" s="181"/>
      <c r="AA20" s="181"/>
      <c r="AB20" s="187"/>
      <c r="AC20" s="194">
        <v>0</v>
      </c>
      <c r="AD20" s="197"/>
      <c r="AE20" s="200" t="s">
        <v>12</v>
      </c>
      <c r="AF20" s="205" t="s">
        <v>17</v>
      </c>
      <c r="AG20" s="211"/>
      <c r="AH20" s="216"/>
    </row>
    <row r="21" spans="2:45" ht="19.5">
      <c r="B21" s="176" t="s">
        <v>13</v>
      </c>
      <c r="C21" s="182"/>
      <c r="D21" s="182"/>
      <c r="E21" s="188"/>
      <c r="F21" s="193">
        <f>'記入例(計画書、実績書)'!AQ45</f>
        <v>7</v>
      </c>
      <c r="G21" s="196"/>
      <c r="H21" s="201" t="s">
        <v>12</v>
      </c>
      <c r="I21" s="206">
        <f>(F20/F21)*100</f>
        <v>28.571428571428569</v>
      </c>
      <c r="J21" s="212"/>
      <c r="K21" s="217" t="s">
        <v>9</v>
      </c>
      <c r="N21" s="176" t="s">
        <v>13</v>
      </c>
      <c r="O21" s="182"/>
      <c r="P21" s="182"/>
      <c r="Q21" s="188"/>
      <c r="R21" s="193">
        <v>0</v>
      </c>
      <c r="S21" s="196"/>
      <c r="T21" s="201" t="s">
        <v>12</v>
      </c>
      <c r="U21" s="206" t="e">
        <f>(R20/R21)*100</f>
        <v>#DIV/0!</v>
      </c>
      <c r="V21" s="212"/>
      <c r="W21" s="217" t="s">
        <v>9</v>
      </c>
      <c r="Y21" s="176" t="s">
        <v>13</v>
      </c>
      <c r="Z21" s="182"/>
      <c r="AA21" s="182"/>
      <c r="AB21" s="188"/>
      <c r="AC21" s="193">
        <v>0</v>
      </c>
      <c r="AD21" s="196"/>
      <c r="AE21" s="201" t="s">
        <v>12</v>
      </c>
      <c r="AF21" s="206" t="e">
        <f>(AC20/AC21)*100</f>
        <v>#DIV/0!</v>
      </c>
      <c r="AG21" s="212"/>
      <c r="AH21" s="217" t="s">
        <v>9</v>
      </c>
      <c r="AP21" s="233"/>
      <c r="AQ21" s="233"/>
      <c r="AR21" s="236"/>
    </row>
    <row r="22" spans="2:45" ht="19.5"/>
    <row r="23" spans="2:45">
      <c r="B23" s="224" t="s">
        <v>25</v>
      </c>
      <c r="C23" s="226">
        <v>13</v>
      </c>
      <c r="D23" s="226"/>
      <c r="E23" s="224" t="s">
        <v>7</v>
      </c>
      <c r="F23" s="224" t="s">
        <v>26</v>
      </c>
      <c r="G23" s="224" t="s">
        <v>25</v>
      </c>
      <c r="H23" s="226">
        <v>16</v>
      </c>
      <c r="I23" s="226"/>
      <c r="J23" s="224" t="s">
        <v>7</v>
      </c>
      <c r="N23" s="224" t="s">
        <v>25</v>
      </c>
      <c r="O23" s="227">
        <v>37</v>
      </c>
      <c r="P23" s="227"/>
      <c r="Q23" s="224" t="s">
        <v>7</v>
      </c>
      <c r="R23" s="224" t="s">
        <v>26</v>
      </c>
      <c r="S23" s="224" t="s">
        <v>25</v>
      </c>
      <c r="T23" s="226">
        <v>40</v>
      </c>
      <c r="U23" s="226"/>
      <c r="V23" s="224" t="s">
        <v>7</v>
      </c>
      <c r="Y23" s="224" t="s">
        <v>25</v>
      </c>
      <c r="Z23" s="226">
        <v>61</v>
      </c>
      <c r="AA23" s="226"/>
      <c r="AB23" s="224" t="s">
        <v>7</v>
      </c>
      <c r="AC23" s="224" t="s">
        <v>26</v>
      </c>
      <c r="AD23" s="224" t="s">
        <v>25</v>
      </c>
      <c r="AE23" s="226">
        <v>64</v>
      </c>
      <c r="AF23" s="226"/>
      <c r="AG23" s="224" t="s">
        <v>7</v>
      </c>
      <c r="AK23" s="12"/>
      <c r="AL23" s="12"/>
      <c r="AP23" s="12"/>
      <c r="AQ23" s="12"/>
    </row>
    <row r="24" spans="2:45">
      <c r="B24" s="177" t="s">
        <v>21</v>
      </c>
      <c r="C24" s="183"/>
      <c r="D24" s="183"/>
      <c r="E24" s="189"/>
      <c r="F24" s="192">
        <v>0</v>
      </c>
      <c r="G24" s="195"/>
      <c r="H24" s="198" t="s">
        <v>20</v>
      </c>
      <c r="N24" s="177" t="s">
        <v>21</v>
      </c>
      <c r="O24" s="183"/>
      <c r="P24" s="183"/>
      <c r="Q24" s="189"/>
      <c r="R24" s="192">
        <v>0</v>
      </c>
      <c r="S24" s="195"/>
      <c r="T24" s="198" t="s">
        <v>20</v>
      </c>
      <c r="Y24" s="177" t="s">
        <v>21</v>
      </c>
      <c r="Z24" s="183"/>
      <c r="AA24" s="183"/>
      <c r="AB24" s="189"/>
      <c r="AC24" s="192">
        <v>0</v>
      </c>
      <c r="AD24" s="195"/>
      <c r="AE24" s="198" t="s">
        <v>20</v>
      </c>
      <c r="AJ24" s="230"/>
      <c r="AK24" s="230"/>
      <c r="AL24" s="230"/>
      <c r="AM24" s="230"/>
      <c r="AN24" s="12"/>
      <c r="AO24" s="12"/>
      <c r="AP24" s="218"/>
    </row>
    <row r="25" spans="2:45" ht="19.5">
      <c r="B25" s="178" t="s">
        <v>10</v>
      </c>
      <c r="C25" s="184"/>
      <c r="D25" s="184"/>
      <c r="E25" s="190"/>
      <c r="F25" s="193">
        <v>0</v>
      </c>
      <c r="G25" s="196"/>
      <c r="H25" s="199" t="s">
        <v>20</v>
      </c>
      <c r="N25" s="178" t="s">
        <v>10</v>
      </c>
      <c r="O25" s="184"/>
      <c r="P25" s="184"/>
      <c r="Q25" s="190"/>
      <c r="R25" s="44">
        <v>0</v>
      </c>
      <c r="S25" s="228"/>
      <c r="T25" s="199" t="s">
        <v>20</v>
      </c>
      <c r="Y25" s="178" t="s">
        <v>10</v>
      </c>
      <c r="Z25" s="184"/>
      <c r="AA25" s="184"/>
      <c r="AB25" s="190"/>
      <c r="AC25" s="44">
        <v>0</v>
      </c>
      <c r="AD25" s="228"/>
      <c r="AE25" s="199" t="s">
        <v>20</v>
      </c>
      <c r="AJ25" s="230"/>
      <c r="AK25" s="230"/>
      <c r="AL25" s="230"/>
      <c r="AM25" s="230"/>
      <c r="AN25" s="12"/>
      <c r="AO25" s="12"/>
      <c r="AP25" s="218"/>
    </row>
    <row r="26" spans="2:45" ht="19.5">
      <c r="B26" s="175" t="s">
        <v>4</v>
      </c>
      <c r="C26" s="181"/>
      <c r="D26" s="181"/>
      <c r="E26" s="187"/>
      <c r="F26" s="194">
        <v>0</v>
      </c>
      <c r="G26" s="197"/>
      <c r="H26" s="200" t="s">
        <v>12</v>
      </c>
      <c r="I26" s="205" t="s">
        <v>17</v>
      </c>
      <c r="J26" s="211"/>
      <c r="K26" s="216"/>
      <c r="N26" s="175" t="s">
        <v>4</v>
      </c>
      <c r="O26" s="181"/>
      <c r="P26" s="181"/>
      <c r="Q26" s="187"/>
      <c r="R26" s="194">
        <v>0</v>
      </c>
      <c r="S26" s="197"/>
      <c r="T26" s="200" t="s">
        <v>12</v>
      </c>
      <c r="U26" s="205" t="s">
        <v>17</v>
      </c>
      <c r="V26" s="211"/>
      <c r="W26" s="216"/>
      <c r="Y26" s="175" t="s">
        <v>4</v>
      </c>
      <c r="Z26" s="181"/>
      <c r="AA26" s="181"/>
      <c r="AB26" s="187"/>
      <c r="AC26" s="194">
        <v>0</v>
      </c>
      <c r="AD26" s="197"/>
      <c r="AE26" s="200" t="s">
        <v>12</v>
      </c>
      <c r="AF26" s="205" t="s">
        <v>17</v>
      </c>
      <c r="AG26" s="211"/>
      <c r="AH26" s="216"/>
      <c r="AJ26" s="170"/>
      <c r="AK26" s="170"/>
      <c r="AL26" s="170"/>
      <c r="AM26" s="170"/>
      <c r="AN26" s="12"/>
      <c r="AO26" s="12"/>
      <c r="AP26" s="218"/>
      <c r="AQ26" s="234"/>
      <c r="AR26" s="234"/>
      <c r="AS26" s="234"/>
    </row>
    <row r="27" spans="2:45" ht="19.5">
      <c r="B27" s="176" t="s">
        <v>13</v>
      </c>
      <c r="C27" s="182"/>
      <c r="D27" s="182"/>
      <c r="E27" s="188"/>
      <c r="F27" s="193">
        <v>0</v>
      </c>
      <c r="G27" s="196"/>
      <c r="H27" s="201" t="s">
        <v>12</v>
      </c>
      <c r="I27" s="206" t="e">
        <f>(F26/F27)*100</f>
        <v>#DIV/0!</v>
      </c>
      <c r="J27" s="212"/>
      <c r="K27" s="217" t="s">
        <v>9</v>
      </c>
      <c r="N27" s="176" t="s">
        <v>13</v>
      </c>
      <c r="O27" s="182"/>
      <c r="P27" s="182"/>
      <c r="Q27" s="188"/>
      <c r="R27" s="193">
        <v>0</v>
      </c>
      <c r="S27" s="196"/>
      <c r="T27" s="201" t="s">
        <v>12</v>
      </c>
      <c r="U27" s="206" t="e">
        <f>(R26/R27)*100</f>
        <v>#DIV/0!</v>
      </c>
      <c r="V27" s="212"/>
      <c r="W27" s="217" t="s">
        <v>9</v>
      </c>
      <c r="Y27" s="176" t="s">
        <v>13</v>
      </c>
      <c r="Z27" s="182"/>
      <c r="AA27" s="182"/>
      <c r="AB27" s="188"/>
      <c r="AC27" s="193">
        <v>0</v>
      </c>
      <c r="AD27" s="196"/>
      <c r="AE27" s="201" t="s">
        <v>12</v>
      </c>
      <c r="AF27" s="206" t="e">
        <f>(AC26/AC27)*100</f>
        <v>#DIV/0!</v>
      </c>
      <c r="AG27" s="212"/>
      <c r="AH27" s="217" t="s">
        <v>9</v>
      </c>
      <c r="AJ27" s="170"/>
      <c r="AK27" s="170"/>
      <c r="AL27" s="170"/>
      <c r="AM27" s="170"/>
      <c r="AN27" s="12"/>
      <c r="AO27" s="12"/>
      <c r="AP27" s="218"/>
      <c r="AQ27" s="235"/>
      <c r="AR27" s="235"/>
      <c r="AS27" s="237"/>
    </row>
    <row r="28" spans="2:45" ht="19.5"/>
    <row r="29" spans="2:45">
      <c r="B29" s="224" t="s">
        <v>25</v>
      </c>
      <c r="C29" s="226">
        <v>17</v>
      </c>
      <c r="D29" s="226"/>
      <c r="E29" s="224" t="s">
        <v>7</v>
      </c>
      <c r="F29" s="224" t="s">
        <v>26</v>
      </c>
      <c r="G29" s="224" t="s">
        <v>25</v>
      </c>
      <c r="H29" s="226">
        <v>20</v>
      </c>
      <c r="I29" s="226"/>
      <c r="J29" s="224" t="s">
        <v>7</v>
      </c>
      <c r="N29" s="224" t="s">
        <v>25</v>
      </c>
      <c r="O29" s="227">
        <v>41</v>
      </c>
      <c r="P29" s="227"/>
      <c r="Q29" s="224" t="s">
        <v>7</v>
      </c>
      <c r="R29" s="224" t="s">
        <v>26</v>
      </c>
      <c r="S29" s="224" t="s">
        <v>25</v>
      </c>
      <c r="T29" s="226">
        <v>44</v>
      </c>
      <c r="U29" s="226"/>
      <c r="V29" s="224" t="s">
        <v>7</v>
      </c>
      <c r="Y29" s="224" t="s">
        <v>25</v>
      </c>
      <c r="Z29" s="226">
        <v>65</v>
      </c>
      <c r="AA29" s="226"/>
      <c r="AB29" s="224" t="s">
        <v>7</v>
      </c>
      <c r="AC29" s="224" t="s">
        <v>26</v>
      </c>
      <c r="AD29" s="224" t="s">
        <v>25</v>
      </c>
      <c r="AE29" s="226">
        <v>68</v>
      </c>
      <c r="AF29" s="226"/>
      <c r="AG29" s="224" t="s">
        <v>7</v>
      </c>
      <c r="AK29" s="12"/>
      <c r="AL29" s="12"/>
      <c r="AP29" s="12"/>
      <c r="AQ29" s="12"/>
    </row>
    <row r="30" spans="2:45">
      <c r="B30" s="177" t="s">
        <v>21</v>
      </c>
      <c r="C30" s="183"/>
      <c r="D30" s="183"/>
      <c r="E30" s="189"/>
      <c r="F30" s="192">
        <v>0</v>
      </c>
      <c r="G30" s="195"/>
      <c r="H30" s="198" t="s">
        <v>20</v>
      </c>
      <c r="N30" s="177" t="s">
        <v>21</v>
      </c>
      <c r="O30" s="183"/>
      <c r="P30" s="183"/>
      <c r="Q30" s="189"/>
      <c r="R30" s="192">
        <v>0</v>
      </c>
      <c r="S30" s="195"/>
      <c r="T30" s="198" t="s">
        <v>20</v>
      </c>
      <c r="Y30" s="177" t="s">
        <v>21</v>
      </c>
      <c r="Z30" s="183"/>
      <c r="AA30" s="183"/>
      <c r="AB30" s="189"/>
      <c r="AC30" s="192">
        <v>0</v>
      </c>
      <c r="AD30" s="195"/>
      <c r="AE30" s="198" t="s">
        <v>20</v>
      </c>
      <c r="AJ30" s="230"/>
      <c r="AK30" s="230"/>
      <c r="AL30" s="230"/>
      <c r="AM30" s="230"/>
      <c r="AN30" s="12"/>
      <c r="AO30" s="12"/>
      <c r="AP30" s="218"/>
    </row>
    <row r="31" spans="2:45" ht="19.5">
      <c r="B31" s="178" t="s">
        <v>10</v>
      </c>
      <c r="C31" s="184"/>
      <c r="D31" s="184"/>
      <c r="E31" s="190"/>
      <c r="F31" s="193">
        <v>0</v>
      </c>
      <c r="G31" s="196"/>
      <c r="H31" s="199" t="s">
        <v>20</v>
      </c>
      <c r="N31" s="178" t="s">
        <v>10</v>
      </c>
      <c r="O31" s="184"/>
      <c r="P31" s="184"/>
      <c r="Q31" s="190"/>
      <c r="R31" s="44">
        <v>0</v>
      </c>
      <c r="S31" s="228"/>
      <c r="T31" s="199" t="s">
        <v>20</v>
      </c>
      <c r="Y31" s="178" t="s">
        <v>10</v>
      </c>
      <c r="Z31" s="184"/>
      <c r="AA31" s="184"/>
      <c r="AB31" s="190"/>
      <c r="AC31" s="44">
        <v>0</v>
      </c>
      <c r="AD31" s="228"/>
      <c r="AE31" s="199" t="s">
        <v>20</v>
      </c>
      <c r="AJ31" s="230"/>
      <c r="AK31" s="230"/>
      <c r="AL31" s="230"/>
      <c r="AM31" s="230"/>
      <c r="AN31" s="12"/>
      <c r="AO31" s="12"/>
      <c r="AP31" s="218"/>
    </row>
    <row r="32" spans="2:45" ht="19.5">
      <c r="B32" s="175" t="s">
        <v>4</v>
      </c>
      <c r="C32" s="181"/>
      <c r="D32" s="181"/>
      <c r="E32" s="187"/>
      <c r="F32" s="194">
        <v>0</v>
      </c>
      <c r="G32" s="197"/>
      <c r="H32" s="200" t="s">
        <v>12</v>
      </c>
      <c r="I32" s="205" t="s">
        <v>17</v>
      </c>
      <c r="J32" s="211"/>
      <c r="K32" s="216"/>
      <c r="N32" s="175" t="s">
        <v>4</v>
      </c>
      <c r="O32" s="181"/>
      <c r="P32" s="181"/>
      <c r="Q32" s="187"/>
      <c r="R32" s="194">
        <v>0</v>
      </c>
      <c r="S32" s="197"/>
      <c r="T32" s="200" t="s">
        <v>12</v>
      </c>
      <c r="U32" s="205" t="s">
        <v>17</v>
      </c>
      <c r="V32" s="211"/>
      <c r="W32" s="216"/>
      <c r="Y32" s="175" t="s">
        <v>4</v>
      </c>
      <c r="Z32" s="181"/>
      <c r="AA32" s="181"/>
      <c r="AB32" s="187"/>
      <c r="AC32" s="194">
        <v>0</v>
      </c>
      <c r="AD32" s="197"/>
      <c r="AE32" s="200" t="s">
        <v>12</v>
      </c>
      <c r="AF32" s="205" t="s">
        <v>17</v>
      </c>
      <c r="AG32" s="211"/>
      <c r="AH32" s="216"/>
      <c r="AJ32" s="170"/>
      <c r="AK32" s="170"/>
      <c r="AL32" s="170"/>
      <c r="AM32" s="170"/>
      <c r="AN32" s="12"/>
      <c r="AO32" s="12"/>
      <c r="AP32" s="218"/>
      <c r="AQ32" s="234"/>
      <c r="AR32" s="234"/>
      <c r="AS32" s="234"/>
    </row>
    <row r="33" spans="2:46" ht="19.5">
      <c r="B33" s="176" t="s">
        <v>13</v>
      </c>
      <c r="C33" s="182"/>
      <c r="D33" s="182"/>
      <c r="E33" s="188"/>
      <c r="F33" s="193">
        <v>0</v>
      </c>
      <c r="G33" s="196"/>
      <c r="H33" s="201" t="s">
        <v>12</v>
      </c>
      <c r="I33" s="206" t="e">
        <f>(F32/F33)*100</f>
        <v>#DIV/0!</v>
      </c>
      <c r="J33" s="212"/>
      <c r="K33" s="217" t="s">
        <v>9</v>
      </c>
      <c r="N33" s="176" t="s">
        <v>13</v>
      </c>
      <c r="O33" s="182"/>
      <c r="P33" s="182"/>
      <c r="Q33" s="188"/>
      <c r="R33" s="193">
        <v>0</v>
      </c>
      <c r="S33" s="196"/>
      <c r="T33" s="201" t="s">
        <v>12</v>
      </c>
      <c r="U33" s="206" t="e">
        <f>(R32/R33)*100</f>
        <v>#DIV/0!</v>
      </c>
      <c r="V33" s="212"/>
      <c r="W33" s="217" t="s">
        <v>9</v>
      </c>
      <c r="Y33" s="176" t="s">
        <v>13</v>
      </c>
      <c r="Z33" s="182"/>
      <c r="AA33" s="182"/>
      <c r="AB33" s="188"/>
      <c r="AC33" s="193">
        <v>0</v>
      </c>
      <c r="AD33" s="196"/>
      <c r="AE33" s="201" t="s">
        <v>12</v>
      </c>
      <c r="AF33" s="206" t="e">
        <f>(AC32/AC33)*100</f>
        <v>#DIV/0!</v>
      </c>
      <c r="AG33" s="212"/>
      <c r="AH33" s="217" t="s">
        <v>9</v>
      </c>
      <c r="AJ33" s="170"/>
      <c r="AK33" s="170"/>
      <c r="AL33" s="170"/>
      <c r="AM33" s="170"/>
      <c r="AN33" s="12"/>
      <c r="AO33" s="12"/>
      <c r="AP33" s="218"/>
      <c r="AQ33" s="235"/>
      <c r="AR33" s="235"/>
      <c r="AS33" s="237"/>
    </row>
    <row r="34" spans="2:46" ht="19.5"/>
    <row r="35" spans="2:46">
      <c r="B35" s="224" t="s">
        <v>25</v>
      </c>
      <c r="C35" s="226">
        <v>21</v>
      </c>
      <c r="D35" s="226"/>
      <c r="E35" s="224" t="s">
        <v>7</v>
      </c>
      <c r="F35" s="224" t="s">
        <v>26</v>
      </c>
      <c r="G35" s="224" t="s">
        <v>25</v>
      </c>
      <c r="H35" s="226">
        <v>24</v>
      </c>
      <c r="I35" s="226"/>
      <c r="J35" s="224" t="s">
        <v>7</v>
      </c>
      <c r="N35" s="224" t="s">
        <v>25</v>
      </c>
      <c r="O35" s="227">
        <v>45</v>
      </c>
      <c r="P35" s="227"/>
      <c r="Q35" s="224" t="s">
        <v>7</v>
      </c>
      <c r="R35" s="224" t="s">
        <v>26</v>
      </c>
      <c r="S35" s="224" t="s">
        <v>25</v>
      </c>
      <c r="T35" s="226">
        <v>48</v>
      </c>
      <c r="U35" s="226"/>
      <c r="V35" s="224" t="s">
        <v>7</v>
      </c>
      <c r="Y35" s="224" t="s">
        <v>25</v>
      </c>
      <c r="Z35" s="226">
        <v>69</v>
      </c>
      <c r="AA35" s="226"/>
      <c r="AB35" s="224" t="s">
        <v>7</v>
      </c>
      <c r="AC35" s="224" t="s">
        <v>26</v>
      </c>
      <c r="AD35" s="224" t="s">
        <v>25</v>
      </c>
      <c r="AE35" s="226">
        <v>72</v>
      </c>
      <c r="AF35" s="226"/>
      <c r="AG35" s="224" t="s">
        <v>7</v>
      </c>
      <c r="AK35" s="12"/>
      <c r="AL35" s="12"/>
      <c r="AP35" s="12"/>
      <c r="AQ35" s="12"/>
    </row>
    <row r="36" spans="2:46">
      <c r="B36" s="177" t="s">
        <v>21</v>
      </c>
      <c r="C36" s="183"/>
      <c r="D36" s="183"/>
      <c r="E36" s="189"/>
      <c r="F36" s="192">
        <v>0</v>
      </c>
      <c r="G36" s="195"/>
      <c r="H36" s="198" t="s">
        <v>20</v>
      </c>
      <c r="N36" s="177" t="s">
        <v>21</v>
      </c>
      <c r="O36" s="183"/>
      <c r="P36" s="183"/>
      <c r="Q36" s="189"/>
      <c r="R36" s="192">
        <v>0</v>
      </c>
      <c r="S36" s="195"/>
      <c r="T36" s="198" t="s">
        <v>20</v>
      </c>
      <c r="Y36" s="177" t="s">
        <v>21</v>
      </c>
      <c r="Z36" s="183"/>
      <c r="AA36" s="183"/>
      <c r="AB36" s="189"/>
      <c r="AC36" s="192">
        <v>0</v>
      </c>
      <c r="AD36" s="195"/>
      <c r="AE36" s="198" t="s">
        <v>20</v>
      </c>
      <c r="AJ36" s="230"/>
      <c r="AK36" s="230"/>
      <c r="AL36" s="230"/>
      <c r="AM36" s="230"/>
      <c r="AN36" s="12"/>
      <c r="AO36" s="12"/>
      <c r="AP36" s="218"/>
    </row>
    <row r="37" spans="2:46" ht="19.5">
      <c r="B37" s="178" t="s">
        <v>10</v>
      </c>
      <c r="C37" s="184"/>
      <c r="D37" s="184"/>
      <c r="E37" s="190"/>
      <c r="F37" s="193">
        <v>0</v>
      </c>
      <c r="G37" s="196"/>
      <c r="H37" s="199" t="s">
        <v>20</v>
      </c>
      <c r="N37" s="178" t="s">
        <v>10</v>
      </c>
      <c r="O37" s="184"/>
      <c r="P37" s="184"/>
      <c r="Q37" s="190"/>
      <c r="R37" s="44">
        <v>0</v>
      </c>
      <c r="S37" s="228"/>
      <c r="T37" s="199" t="s">
        <v>20</v>
      </c>
      <c r="Y37" s="178" t="s">
        <v>10</v>
      </c>
      <c r="Z37" s="184"/>
      <c r="AA37" s="184"/>
      <c r="AB37" s="190"/>
      <c r="AC37" s="44">
        <v>0</v>
      </c>
      <c r="AD37" s="228"/>
      <c r="AE37" s="199" t="s">
        <v>20</v>
      </c>
      <c r="AJ37" s="230"/>
      <c r="AK37" s="230"/>
      <c r="AL37" s="230"/>
      <c r="AM37" s="230"/>
      <c r="AN37" s="12"/>
      <c r="AO37" s="12"/>
      <c r="AP37" s="218"/>
    </row>
    <row r="38" spans="2:46" ht="19.5">
      <c r="B38" s="175" t="s">
        <v>4</v>
      </c>
      <c r="C38" s="181"/>
      <c r="D38" s="181"/>
      <c r="E38" s="187"/>
      <c r="F38" s="194">
        <v>0</v>
      </c>
      <c r="G38" s="197"/>
      <c r="H38" s="200" t="s">
        <v>12</v>
      </c>
      <c r="I38" s="205" t="s">
        <v>17</v>
      </c>
      <c r="J38" s="211"/>
      <c r="K38" s="216"/>
      <c r="N38" s="175" t="s">
        <v>4</v>
      </c>
      <c r="O38" s="181"/>
      <c r="P38" s="181"/>
      <c r="Q38" s="187"/>
      <c r="R38" s="194">
        <v>0</v>
      </c>
      <c r="S38" s="197"/>
      <c r="T38" s="200" t="s">
        <v>12</v>
      </c>
      <c r="U38" s="205" t="s">
        <v>17</v>
      </c>
      <c r="V38" s="211"/>
      <c r="W38" s="216"/>
      <c r="Y38" s="175" t="s">
        <v>4</v>
      </c>
      <c r="Z38" s="181"/>
      <c r="AA38" s="181"/>
      <c r="AB38" s="187"/>
      <c r="AC38" s="194">
        <v>0</v>
      </c>
      <c r="AD38" s="197"/>
      <c r="AE38" s="200" t="s">
        <v>12</v>
      </c>
      <c r="AF38" s="205" t="s">
        <v>17</v>
      </c>
      <c r="AG38" s="211"/>
      <c r="AH38" s="216"/>
      <c r="AJ38" s="170"/>
      <c r="AK38" s="170"/>
      <c r="AL38" s="170"/>
      <c r="AM38" s="170"/>
      <c r="AN38" s="12"/>
      <c r="AO38" s="12"/>
      <c r="AP38" s="218"/>
      <c r="AQ38" s="234"/>
      <c r="AR38" s="234"/>
      <c r="AS38" s="234"/>
    </row>
    <row r="39" spans="2:46" ht="19.5">
      <c r="B39" s="176" t="s">
        <v>13</v>
      </c>
      <c r="C39" s="182"/>
      <c r="D39" s="182"/>
      <c r="E39" s="188"/>
      <c r="F39" s="193">
        <v>0</v>
      </c>
      <c r="G39" s="196"/>
      <c r="H39" s="201" t="s">
        <v>12</v>
      </c>
      <c r="I39" s="206" t="e">
        <f>(F38/F39)*100</f>
        <v>#DIV/0!</v>
      </c>
      <c r="J39" s="212"/>
      <c r="K39" s="217" t="s">
        <v>9</v>
      </c>
      <c r="N39" s="176" t="s">
        <v>13</v>
      </c>
      <c r="O39" s="182"/>
      <c r="P39" s="182"/>
      <c r="Q39" s="188"/>
      <c r="R39" s="193">
        <v>0</v>
      </c>
      <c r="S39" s="196"/>
      <c r="T39" s="201" t="s">
        <v>12</v>
      </c>
      <c r="U39" s="206" t="e">
        <f>(R38/R39)*100</f>
        <v>#DIV/0!</v>
      </c>
      <c r="V39" s="212"/>
      <c r="W39" s="217" t="s">
        <v>9</v>
      </c>
      <c r="Y39" s="176" t="s">
        <v>13</v>
      </c>
      <c r="Z39" s="182"/>
      <c r="AA39" s="182"/>
      <c r="AB39" s="188"/>
      <c r="AC39" s="193">
        <v>0</v>
      </c>
      <c r="AD39" s="196"/>
      <c r="AE39" s="201" t="s">
        <v>12</v>
      </c>
      <c r="AF39" s="206" t="e">
        <f>(AC38/AC39)*100</f>
        <v>#DIV/0!</v>
      </c>
      <c r="AG39" s="212"/>
      <c r="AH39" s="217" t="s">
        <v>9</v>
      </c>
      <c r="AJ39" s="170"/>
      <c r="AK39" s="170"/>
      <c r="AL39" s="170"/>
      <c r="AM39" s="170"/>
      <c r="AN39" s="12"/>
      <c r="AO39" s="12"/>
      <c r="AP39" s="218"/>
      <c r="AQ39" s="235"/>
      <c r="AR39" s="235"/>
      <c r="AS39" s="237"/>
    </row>
    <row r="40" spans="2:46" ht="19.5">
      <c r="AJ40" s="32"/>
      <c r="AK40" s="32"/>
      <c r="AL40" s="32"/>
      <c r="AM40" s="32"/>
      <c r="AN40" s="32"/>
      <c r="AO40" s="32"/>
      <c r="AP40" s="32"/>
      <c r="AQ40" s="32"/>
      <c r="AR40" s="32"/>
      <c r="AS40" s="32"/>
      <c r="AT40" s="32"/>
    </row>
  </sheetData>
  <mergeCells count="180">
    <mergeCell ref="AR1:AU1"/>
    <mergeCell ref="B2:D2"/>
    <mergeCell ref="T2:U2"/>
    <mergeCell ref="AH2:AU2"/>
    <mergeCell ref="B3:D3"/>
    <mergeCell ref="AH3:AU3"/>
    <mergeCell ref="C5:D5"/>
    <mergeCell ref="H5:I5"/>
    <mergeCell ref="O5:P5"/>
    <mergeCell ref="T5:U5"/>
    <mergeCell ref="Z5:AA5"/>
    <mergeCell ref="AE5:AF5"/>
    <mergeCell ref="F6:G6"/>
    <mergeCell ref="R6:S6"/>
    <mergeCell ref="AC6:AD6"/>
    <mergeCell ref="AN6:AO6"/>
    <mergeCell ref="F7:G7"/>
    <mergeCell ref="R7:S7"/>
    <mergeCell ref="AC7:AD7"/>
    <mergeCell ref="AN7:AO7"/>
    <mergeCell ref="F8:G8"/>
    <mergeCell ref="I8:K8"/>
    <mergeCell ref="R8:S8"/>
    <mergeCell ref="U8:W8"/>
    <mergeCell ref="AC8:AD8"/>
    <mergeCell ref="AF8:AH8"/>
    <mergeCell ref="AN8:AO8"/>
    <mergeCell ref="AQ8:AS8"/>
    <mergeCell ref="F9:G9"/>
    <mergeCell ref="I9:J9"/>
    <mergeCell ref="R9:S9"/>
    <mergeCell ref="U9:V9"/>
    <mergeCell ref="AC9:AD9"/>
    <mergeCell ref="AF9:AG9"/>
    <mergeCell ref="AN9:AO9"/>
    <mergeCell ref="AQ9:AR9"/>
    <mergeCell ref="C11:D11"/>
    <mergeCell ref="H11:I11"/>
    <mergeCell ref="O11:P11"/>
    <mergeCell ref="T11:U11"/>
    <mergeCell ref="Z11:AA11"/>
    <mergeCell ref="AE11:AF11"/>
    <mergeCell ref="F12:G12"/>
    <mergeCell ref="R12:S12"/>
    <mergeCell ref="AC12:AD12"/>
    <mergeCell ref="F13:G13"/>
    <mergeCell ref="R13:S13"/>
    <mergeCell ref="AC13:AD13"/>
    <mergeCell ref="F14:G14"/>
    <mergeCell ref="I14:K14"/>
    <mergeCell ref="R14:S14"/>
    <mergeCell ref="U14:W14"/>
    <mergeCell ref="AC14:AD14"/>
    <mergeCell ref="AF14:AH14"/>
    <mergeCell ref="F15:G15"/>
    <mergeCell ref="I15:J15"/>
    <mergeCell ref="R15:S15"/>
    <mergeCell ref="U15:V15"/>
    <mergeCell ref="AC15:AD15"/>
    <mergeCell ref="AF15:AG15"/>
    <mergeCell ref="C17:D17"/>
    <mergeCell ref="H17:I17"/>
    <mergeCell ref="O17:P17"/>
    <mergeCell ref="T17:U17"/>
    <mergeCell ref="Z17:AA17"/>
    <mergeCell ref="AE17:AF17"/>
    <mergeCell ref="F18:G18"/>
    <mergeCell ref="R18:S18"/>
    <mergeCell ref="AC18:AD18"/>
    <mergeCell ref="F19:G19"/>
    <mergeCell ref="R19:S19"/>
    <mergeCell ref="AC19:AD19"/>
    <mergeCell ref="F20:G20"/>
    <mergeCell ref="I20:K20"/>
    <mergeCell ref="R20:S20"/>
    <mergeCell ref="U20:W20"/>
    <mergeCell ref="AC20:AD20"/>
    <mergeCell ref="AF20:AH20"/>
    <mergeCell ref="F21:G21"/>
    <mergeCell ref="I21:J21"/>
    <mergeCell ref="R21:S21"/>
    <mergeCell ref="U21:V21"/>
    <mergeCell ref="AC21:AD21"/>
    <mergeCell ref="AF21:AG21"/>
    <mergeCell ref="C23:D23"/>
    <mergeCell ref="H23:I23"/>
    <mergeCell ref="O23:P23"/>
    <mergeCell ref="T23:U23"/>
    <mergeCell ref="Z23:AA23"/>
    <mergeCell ref="AE23:AF23"/>
    <mergeCell ref="AK23:AL23"/>
    <mergeCell ref="AP23:AQ23"/>
    <mergeCell ref="F24:G24"/>
    <mergeCell ref="R24:S24"/>
    <mergeCell ref="AC24:AD24"/>
    <mergeCell ref="AN24:AO24"/>
    <mergeCell ref="F25:G25"/>
    <mergeCell ref="R25:S25"/>
    <mergeCell ref="AC25:AD25"/>
    <mergeCell ref="AN25:AO25"/>
    <mergeCell ref="F26:G26"/>
    <mergeCell ref="I26:K26"/>
    <mergeCell ref="R26:S26"/>
    <mergeCell ref="U26:W26"/>
    <mergeCell ref="AC26:AD26"/>
    <mergeCell ref="AF26:AH26"/>
    <mergeCell ref="AN26:AO26"/>
    <mergeCell ref="AQ26:AS26"/>
    <mergeCell ref="F27:G27"/>
    <mergeCell ref="I27:J27"/>
    <mergeCell ref="R27:S27"/>
    <mergeCell ref="U27:V27"/>
    <mergeCell ref="AC27:AD27"/>
    <mergeCell ref="AF27:AG27"/>
    <mergeCell ref="AN27:AO27"/>
    <mergeCell ref="AQ27:AR27"/>
    <mergeCell ref="C29:D29"/>
    <mergeCell ref="H29:I29"/>
    <mergeCell ref="O29:P29"/>
    <mergeCell ref="T29:U29"/>
    <mergeCell ref="Z29:AA29"/>
    <mergeCell ref="AE29:AF29"/>
    <mergeCell ref="AK29:AL29"/>
    <mergeCell ref="AP29:AQ29"/>
    <mergeCell ref="F30:G30"/>
    <mergeCell ref="R30:S30"/>
    <mergeCell ref="AC30:AD30"/>
    <mergeCell ref="AN30:AO30"/>
    <mergeCell ref="F31:G31"/>
    <mergeCell ref="R31:S31"/>
    <mergeCell ref="AC31:AD31"/>
    <mergeCell ref="AN31:AO31"/>
    <mergeCell ref="F32:G32"/>
    <mergeCell ref="I32:K32"/>
    <mergeCell ref="R32:S32"/>
    <mergeCell ref="U32:W32"/>
    <mergeCell ref="AC32:AD32"/>
    <mergeCell ref="AF32:AH32"/>
    <mergeCell ref="AN32:AO32"/>
    <mergeCell ref="AQ32:AS32"/>
    <mergeCell ref="F33:G33"/>
    <mergeCell ref="I33:J33"/>
    <mergeCell ref="R33:S33"/>
    <mergeCell ref="U33:V33"/>
    <mergeCell ref="AC33:AD33"/>
    <mergeCell ref="AF33:AG33"/>
    <mergeCell ref="AN33:AO33"/>
    <mergeCell ref="AQ33:AR33"/>
    <mergeCell ref="C35:D35"/>
    <mergeCell ref="H35:I35"/>
    <mergeCell ref="O35:P35"/>
    <mergeCell ref="T35:U35"/>
    <mergeCell ref="Z35:AA35"/>
    <mergeCell ref="AE35:AF35"/>
    <mergeCell ref="AK35:AL35"/>
    <mergeCell ref="AP35:AQ35"/>
    <mergeCell ref="F36:G36"/>
    <mergeCell ref="R36:S36"/>
    <mergeCell ref="AC36:AD36"/>
    <mergeCell ref="AN36:AO36"/>
    <mergeCell ref="F37:G37"/>
    <mergeCell ref="R37:S37"/>
    <mergeCell ref="AC37:AD37"/>
    <mergeCell ref="AN37:AO37"/>
    <mergeCell ref="F38:G38"/>
    <mergeCell ref="I38:K38"/>
    <mergeCell ref="R38:S38"/>
    <mergeCell ref="U38:W38"/>
    <mergeCell ref="AC38:AD38"/>
    <mergeCell ref="AF38:AH38"/>
    <mergeCell ref="AN38:AO38"/>
    <mergeCell ref="AQ38:AS38"/>
    <mergeCell ref="F39:G39"/>
    <mergeCell ref="I39:J39"/>
    <mergeCell ref="R39:S39"/>
    <mergeCell ref="U39:V39"/>
    <mergeCell ref="AC39:AD39"/>
    <mergeCell ref="AF39:AG39"/>
    <mergeCell ref="AN39:AO39"/>
    <mergeCell ref="AQ39:AR39"/>
  </mergeCells>
  <phoneticPr fontId="19"/>
  <printOptions horizontalCentered="1" verticalCentered="1"/>
  <pageMargins left="0.59055118110236227" right="0.59055118110236227" top="0.59055118110236227" bottom="0.19685039370078741" header="0.31496062992125984" footer="0.31496062992125984"/>
  <pageSetup paperSize="9" scale="65"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記入例(計画書、実績書)</vt:lpstr>
      <vt:lpstr>記入例(集計表)</vt:lpstr>
    </vt:vector>
  </TitlesOfParts>
  <Company>埼玉県</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埼玉県</dc:creator>
  <cp:lastModifiedBy>Administrator</cp:lastModifiedBy>
  <dcterms:created xsi:type="dcterms:W3CDTF">2022-03-22T07:37:14Z</dcterms:created>
  <dcterms:modified xsi:type="dcterms:W3CDTF">2024-03-19T04:24:30Z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2.1.14.0</vt:lpwstr>
      <vt:lpwstr>3.1.8.0</vt:lpwstr>
    </vt:vector>
  </property>
  <property fmtid="{DCFEDD21-7773-49B2-8022-6FC58DB5260B}" pid="3" name="LastSavedVersion">
    <vt:lpwstr>3.1.8.0</vt:lpwstr>
  </property>
  <property fmtid="{DCFEDD21-7773-49B2-8022-6FC58DB5260B}" pid="4" name="LastSavedDate">
    <vt:filetime>2024-03-19T04:24:30Z</vt:filetime>
  </property>
</Properties>
</file>