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3平成３０年度\20190116【市町村課】公営企業に係る経営比較分析表（平成29年度決算）の分析等について\水道\"/>
    </mc:Choice>
  </mc:AlternateContent>
  <workbookProtection workbookAlgorithmName="SHA-512" workbookHashValue="VYtp7NyLnBotlMke5o4tv1ChYYeQdwLs3YCVDSTiU9GgvelaxK4a4XPzS6QEZxscRS2dHAledifuEb2FAEo/JQ==" workbookSaltValue="MDMZ+xXX1kwBhqGrvgrQv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<sst xmlns="http://schemas.openxmlformats.org/spreadsheetml/2006/main" count="232" uniqueCount="120">
  <si>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</si>
  <si>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</si>
  <si>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</si>
  <si>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</si>
  <si>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</si>
  <si>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</si>
  <si>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</si>
  <si>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</si>
  <si>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</si>
  <si>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</si>
  <si>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</si>
  <si>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</si>
  <si>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</si>
  <si>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</si>
  <si>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</si>
  <si>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</si>
  <si>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</si>
  <si>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</si>
  <si>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</si>
  <si>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</si>
  <si>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</si>
  <si>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</si>
  <si>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</si>
  <si>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</si>
  <si>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</si>
  <si>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</si>
  <si>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</si>
  <si>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</si>
  <si>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</si>
  <si>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</si>
  <si>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</si>
  <si>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</si>
  <si>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</si>
  <si>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</si>
  <si>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</si>
  <si>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</si>
  <si>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</si>
  <si>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</si>
  <si>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</si>
  <si>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</si>
  <si>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</si>
  <si>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</si>
  <si>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</si>
  <si>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</si>
  <si>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</si>
  <si>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</si>
  <si>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</si>
  <si>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</si>
  <si>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</si>
  <si>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</si>
  <si>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</si>
  <si>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</si>
  <si>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</si>
  <si>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</si>
  <si>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</si>
  <si>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</si>
  <si>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</si>
  <si>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</si>
  <si>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</si>
  <si>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</si>
  <si>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</si>
  <si>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</si>
  <si>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</si>
  <si>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</si>
  <si>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</si>
  <si>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</si>
  <si>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</si>
  <si>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</si>
  <si>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</si>
  <si>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</si>
  <si>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</si>
  <si>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</si>
  <si>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</si>
  <si>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</si>
  <si>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</si>
  <si>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</si>
  <si>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</si>
  <si>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</si>
  <si>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</si>
  <si>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</si>
  <si>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</si>
  <si>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</si>
  <si>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</si>
  <si>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</si>
  <si>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</si>
  <si>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</si>
  <si>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</si>
  <si>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</si>
  <si>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</si>
  <si>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</si>
  <si>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</si>
  <si>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</si>
  <si>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</si>
  <si>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</si>
  <si>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</si>
  <si>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</si>
  <si>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</si>
  <si>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</si>
  <si>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</si>
  <si>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</si>
  <si>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</si>
  <si>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</si>
  <si>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</si>
  <si>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</si>
  <si>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</si>
  <si>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</si>
  <si>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</si>
  <si>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</si>
  <si>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</si>
  <si>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</si>
  <si>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</si>
  <si>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</si>
  <si>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</si>
  <si>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</si>
  <si>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</si>
  <si>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</si>
  <si>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</si>
  <si>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市の場合、供給単価及び給水原価が他団体と比して低くなっており市民サービスが図られ、また、各指標とも概ね良好であると判断しているところである。今後も物価上昇や消費税増税等による費用増など経済、社会情勢を注視しながらより一層の健全な経営を図っていくべきと考えている。
今後は管路施設や浄水場施設の更新など投資資産のさらなる増強のため、将来に向け適正料金体系のもと施設更新計画や平成31年度策定予定である水道事業経営戦略の策定、計画の推進に向け、事業展開を行っていく予定である。
</t>
    <rPh sb="0" eb="2">
      <t>トウシ</t>
    </rPh>
    <rPh sb="3" eb="5">
      <t>バアイ</t>
    </rPh>
    <rPh sb="6" eb="8">
      <t>キョウキュウ</t>
    </rPh>
    <rPh sb="8" eb="10">
      <t>タンカ</t>
    </rPh>
    <rPh sb="10" eb="11">
      <t>オヨ</t>
    </rPh>
    <rPh sb="12" eb="14">
      <t>キュウスイ</t>
    </rPh>
    <rPh sb="14" eb="16">
      <t>ゲンカ</t>
    </rPh>
    <rPh sb="17" eb="18">
      <t>タ</t>
    </rPh>
    <rPh sb="18" eb="20">
      <t>ダンタイ</t>
    </rPh>
    <rPh sb="21" eb="22">
      <t>ヒ</t>
    </rPh>
    <rPh sb="24" eb="25">
      <t>ヒク</t>
    </rPh>
    <rPh sb="31" eb="33">
      <t>シミン</t>
    </rPh>
    <rPh sb="38" eb="39">
      <t>ハカ</t>
    </rPh>
    <rPh sb="45" eb="46">
      <t>カク</t>
    </rPh>
    <rPh sb="46" eb="48">
      <t>シヒョウ</t>
    </rPh>
    <rPh sb="50" eb="51">
      <t>オオム</t>
    </rPh>
    <rPh sb="52" eb="54">
      <t>リョウコウ</t>
    </rPh>
    <rPh sb="58" eb="60">
      <t>ハンダン</t>
    </rPh>
    <rPh sb="71" eb="73">
      <t>コンゴ</t>
    </rPh>
    <rPh sb="74" eb="76">
      <t>ブッカ</t>
    </rPh>
    <rPh sb="76" eb="78">
      <t>ジョウショウ</t>
    </rPh>
    <rPh sb="79" eb="82">
      <t>ショウヒゼイ</t>
    </rPh>
    <rPh sb="82" eb="84">
      <t>ゾウゼイ</t>
    </rPh>
    <rPh sb="84" eb="85">
      <t>トウ</t>
    </rPh>
    <rPh sb="88" eb="90">
      <t>ヒヨウ</t>
    </rPh>
    <rPh sb="90" eb="91">
      <t>ゾウ</t>
    </rPh>
    <rPh sb="93" eb="95">
      <t>ケイザイ</t>
    </rPh>
    <rPh sb="96" eb="98">
      <t>シャカイ</t>
    </rPh>
    <rPh sb="98" eb="100">
      <t>ジョウセイ</t>
    </rPh>
    <rPh sb="101" eb="103">
      <t>チュウシ</t>
    </rPh>
    <rPh sb="109" eb="111">
      <t>イッソウ</t>
    </rPh>
    <rPh sb="112" eb="114">
      <t>ケンゼン</t>
    </rPh>
    <rPh sb="115" eb="117">
      <t>ケイエイ</t>
    </rPh>
    <rPh sb="118" eb="119">
      <t>ハカ</t>
    </rPh>
    <rPh sb="126" eb="127">
      <t>カンガ</t>
    </rPh>
    <rPh sb="151" eb="153">
      <t>トウシ</t>
    </rPh>
    <rPh sb="153" eb="155">
      <t>シサン</t>
    </rPh>
    <rPh sb="160" eb="162">
      <t>ゾウキョウ</t>
    </rPh>
    <rPh sb="166" eb="168">
      <t>ショウライ</t>
    </rPh>
    <rPh sb="169" eb="170">
      <t>ム</t>
    </rPh>
    <rPh sb="172" eb="174">
      <t>コンゴ</t>
    </rPh>
    <rPh sb="175" eb="177">
      <t>カンロ</t>
    </rPh>
    <rPh sb="177" eb="179">
      <t>シセツ</t>
    </rPh>
    <rPh sb="180" eb="183">
      <t>ジョウスイジョウ</t>
    </rPh>
    <rPh sb="183" eb="185">
      <t>シセツ</t>
    </rPh>
    <rPh sb="186" eb="188">
      <t>コウシン</t>
    </rPh>
    <rPh sb="189" eb="190">
      <t>オコナ</t>
    </rPh>
    <rPh sb="204" eb="206">
      <t>トウシ</t>
    </rPh>
    <rPh sb="206" eb="208">
      <t>シサン</t>
    </rPh>
    <rPh sb="209" eb="211">
      <t>サクテイ</t>
    </rPh>
    <rPh sb="212" eb="214">
      <t>ケイカク</t>
    </rPh>
    <rPh sb="215" eb="217">
      <t>スイシン</t>
    </rPh>
    <rPh sb="218" eb="219">
      <t>ム</t>
    </rPh>
    <rPh sb="223" eb="225">
      <t>ショウライ</t>
    </rPh>
    <rPh sb="226" eb="227">
      <t>ム</t>
    </rPh>
    <rPh sb="229" eb="231">
      <t>シキン</t>
    </rPh>
    <rPh sb="231" eb="233">
      <t>カクホ</t>
    </rPh>
    <rPh sb="234" eb="235">
      <t>オコナ</t>
    </rPh>
    <phoneticPr fontId="4"/>
  </si>
  <si>
    <t>①有形固定資産減価償却率は平均を推移しており、施設更新計画などに基づき、計画的に老朽管布設替え事業を行っている。
②管路経年化率では、平均を大きく下回り、経年管は他団体と比して少ないが、今後は経年管が増加する傾向にあることから、予算等総合的に判断し、計画的に布設替え事業を行っていく。
③管路更新率は、平均を上回っており、施設更新計画に基づき、計画的に事業を行っているところであり、今後も経年管が増加する傾向にあることから、投資予算や人員を見極めながら布設替え事業を計画的効率的に推進していく予定である。</t>
    <rPh sb="1" eb="3">
      <t>ユウケイ</t>
    </rPh>
    <rPh sb="3" eb="5">
      <t>コテイ</t>
    </rPh>
    <rPh sb="5" eb="7">
      <t>シサン</t>
    </rPh>
    <rPh sb="7" eb="9">
      <t>ゲンカ</t>
    </rPh>
    <rPh sb="9" eb="11">
      <t>ショウキャク</t>
    </rPh>
    <rPh sb="11" eb="12">
      <t>リツ</t>
    </rPh>
    <rPh sb="13" eb="15">
      <t>ヘイキン</t>
    </rPh>
    <rPh sb="16" eb="18">
      <t>スイイ</t>
    </rPh>
    <rPh sb="23" eb="25">
      <t>シセツ</t>
    </rPh>
    <rPh sb="25" eb="27">
      <t>コウシン</t>
    </rPh>
    <rPh sb="27" eb="29">
      <t>ケイカク</t>
    </rPh>
    <rPh sb="32" eb="33">
      <t>モト</t>
    </rPh>
    <rPh sb="36" eb="39">
      <t>ケイカクテキ</t>
    </rPh>
    <rPh sb="40" eb="42">
      <t>ロウキュウ</t>
    </rPh>
    <rPh sb="42" eb="43">
      <t>カン</t>
    </rPh>
    <rPh sb="43" eb="46">
      <t>フセツガ</t>
    </rPh>
    <rPh sb="47" eb="49">
      <t>ジギョウ</t>
    </rPh>
    <rPh sb="50" eb="51">
      <t>オコナ</t>
    </rPh>
    <rPh sb="58" eb="60">
      <t>カンロ</t>
    </rPh>
    <rPh sb="60" eb="62">
      <t>ケイネン</t>
    </rPh>
    <rPh sb="62" eb="63">
      <t>カ</t>
    </rPh>
    <rPh sb="63" eb="64">
      <t>リツ</t>
    </rPh>
    <rPh sb="67" eb="69">
      <t>ヘイキン</t>
    </rPh>
    <rPh sb="70" eb="71">
      <t>オオ</t>
    </rPh>
    <rPh sb="73" eb="75">
      <t>シタマワ</t>
    </rPh>
    <rPh sb="77" eb="79">
      <t>ケイネン</t>
    </rPh>
    <rPh sb="79" eb="80">
      <t>カン</t>
    </rPh>
    <rPh sb="81" eb="82">
      <t>タ</t>
    </rPh>
    <rPh sb="82" eb="84">
      <t>ダンタイ</t>
    </rPh>
    <rPh sb="85" eb="86">
      <t>ヒ</t>
    </rPh>
    <rPh sb="88" eb="89">
      <t>スク</t>
    </rPh>
    <rPh sb="93" eb="95">
      <t>コンゴ</t>
    </rPh>
    <rPh sb="104" eb="106">
      <t>ケイコウ</t>
    </rPh>
    <rPh sb="114" eb="116">
      <t>ヨサン</t>
    </rPh>
    <rPh sb="116" eb="117">
      <t>トウ</t>
    </rPh>
    <rPh sb="117" eb="120">
      <t>ソウゴウテキ</t>
    </rPh>
    <rPh sb="121" eb="123">
      <t>ハンダン</t>
    </rPh>
    <rPh sb="125" eb="127">
      <t>ケイカク</t>
    </rPh>
    <rPh sb="127" eb="128">
      <t>テキ</t>
    </rPh>
    <rPh sb="161" eb="163">
      <t>シセツ</t>
    </rPh>
    <rPh sb="163" eb="165">
      <t>コウシン</t>
    </rPh>
    <rPh sb="165" eb="167">
      <t>ケイカク</t>
    </rPh>
    <rPh sb="168" eb="169">
      <t>モト</t>
    </rPh>
    <rPh sb="212" eb="214">
      <t>トウシ</t>
    </rPh>
    <rPh sb="214" eb="216">
      <t>ヨサン</t>
    </rPh>
    <rPh sb="217" eb="219">
      <t>ジンイン</t>
    </rPh>
    <rPh sb="220" eb="222">
      <t>ミキワ</t>
    </rPh>
    <rPh sb="246" eb="248">
      <t>ヨテイ</t>
    </rPh>
    <phoneticPr fontId="4"/>
  </si>
  <si>
    <t xml:space="preserve">①経営の効率性を表す経常収支比率は、平均値で推移し、経常収支は健全である。
②累積欠損金は、発生しておらず、健全に推移しており今後もこの良好な状態が継続するものと推計している。
③支払能力を表す流動比率は、平成２８年度に配水池建設事業等の大きな支払いが未払金として計上したため、一時的に平均値を下回ったが、他の年度においても不良債権は発生しておらず健全に推移している。
④企業債残高対給水収益比率では、企業債残高が低いことから、平均を大きく下回り健全に推移している。
⑤料金回収率は平均をわずかに下回っている。今後は回収率が大きく低下することが予想される場合には、適正な料金体系を慎重に見極めて健全経営を行っていく。
⑥給水原価は、企業債支払利息などが他団体と比して低額なことから平均を大きく下回っている。これにより、低廉な料金体系を実現している。今後も企業努力しながら、適正な料金体系のもと企業経営を行っていく。
⑦施設利用率は、適正な規模の資産を保有していることから平均を上回っている。今後も給水人口や給水量の将来推計をもとに施設を更新していく。
⑧有収率は老朽管対策や漏水調査等の効果により平均を大きく上回っている。
</t>
    <rPh sb="1" eb="3">
      <t>ケイエイ</t>
    </rPh>
    <rPh sb="4" eb="7">
      <t>コウリツセイ</t>
    </rPh>
    <rPh sb="8" eb="9">
      <t>アラワ</t>
    </rPh>
    <rPh sb="10" eb="12">
      <t>ケイジョウ</t>
    </rPh>
    <rPh sb="12" eb="14">
      <t>シュウシ</t>
    </rPh>
    <rPh sb="14" eb="16">
      <t>ヒリツ</t>
    </rPh>
    <rPh sb="18" eb="21">
      <t>ヘイキンチ</t>
    </rPh>
    <rPh sb="22" eb="24">
      <t>スイイ</t>
    </rPh>
    <rPh sb="26" eb="28">
      <t>ケイジョウ</t>
    </rPh>
    <rPh sb="28" eb="30">
      <t>シュウシ</t>
    </rPh>
    <rPh sb="31" eb="33">
      <t>ケンゼン</t>
    </rPh>
    <rPh sb="39" eb="41">
      <t>ルイセキ</t>
    </rPh>
    <rPh sb="41" eb="43">
      <t>ケッソン</t>
    </rPh>
    <rPh sb="43" eb="44">
      <t>キン</t>
    </rPh>
    <rPh sb="46" eb="48">
      <t>ハッセイ</t>
    </rPh>
    <rPh sb="54" eb="56">
      <t>ケンゼン</t>
    </rPh>
    <rPh sb="57" eb="59">
      <t>スイイ</t>
    </rPh>
    <rPh sb="63" eb="65">
      <t>コンゴ</t>
    </rPh>
    <rPh sb="68" eb="70">
      <t>リョウコウ</t>
    </rPh>
    <rPh sb="71" eb="73">
      <t>ジョウタイ</t>
    </rPh>
    <rPh sb="74" eb="76">
      <t>ケイゾク</t>
    </rPh>
    <rPh sb="81" eb="83">
      <t>スイケイ</t>
    </rPh>
    <rPh sb="90" eb="92">
      <t>シハライ</t>
    </rPh>
    <rPh sb="92" eb="94">
      <t>ノウリョク</t>
    </rPh>
    <rPh sb="95" eb="96">
      <t>アラワ</t>
    </rPh>
    <rPh sb="97" eb="99">
      <t>リュウドウ</t>
    </rPh>
    <rPh sb="99" eb="101">
      <t>ヒリツ</t>
    </rPh>
    <rPh sb="103" eb="105">
      <t>ヘイセイ</t>
    </rPh>
    <rPh sb="107" eb="109">
      <t>ネンド</t>
    </rPh>
    <rPh sb="110" eb="113">
      <t>ハイスイチ</t>
    </rPh>
    <rPh sb="113" eb="115">
      <t>ケンセツ</t>
    </rPh>
    <rPh sb="115" eb="117">
      <t>ジギョウ</t>
    </rPh>
    <rPh sb="117" eb="118">
      <t>トウ</t>
    </rPh>
    <rPh sb="119" eb="120">
      <t>オオ</t>
    </rPh>
    <rPh sb="122" eb="124">
      <t>シハラ</t>
    </rPh>
    <rPh sb="126" eb="127">
      <t>ミ</t>
    </rPh>
    <rPh sb="127" eb="128">
      <t>バラ</t>
    </rPh>
    <rPh sb="128" eb="129">
      <t>キン</t>
    </rPh>
    <rPh sb="132" eb="134">
      <t>ケイジョウ</t>
    </rPh>
    <rPh sb="139" eb="142">
      <t>イチジテキ</t>
    </rPh>
    <rPh sb="143" eb="146">
      <t>ヘイキンチ</t>
    </rPh>
    <rPh sb="147" eb="149">
      <t>シタマワ</t>
    </rPh>
    <rPh sb="153" eb="154">
      <t>タ</t>
    </rPh>
    <rPh sb="155" eb="157">
      <t>ネンド</t>
    </rPh>
    <rPh sb="162" eb="164">
      <t>フリョウ</t>
    </rPh>
    <rPh sb="164" eb="166">
      <t>サイケン</t>
    </rPh>
    <rPh sb="167" eb="169">
      <t>ハッセイ</t>
    </rPh>
    <rPh sb="174" eb="176">
      <t>ケンゼン</t>
    </rPh>
    <rPh sb="177" eb="179">
      <t>スイイ</t>
    </rPh>
    <rPh sb="186" eb="188">
      <t>キギョウ</t>
    </rPh>
    <rPh sb="188" eb="189">
      <t>サイ</t>
    </rPh>
    <rPh sb="189" eb="191">
      <t>ザンダカ</t>
    </rPh>
    <rPh sb="191" eb="192">
      <t>タイ</t>
    </rPh>
    <rPh sb="192" eb="194">
      <t>キュウスイ</t>
    </rPh>
    <rPh sb="194" eb="196">
      <t>シュウエキ</t>
    </rPh>
    <rPh sb="196" eb="198">
      <t>ヒリツ</t>
    </rPh>
    <rPh sb="201" eb="203">
      <t>キギョウ</t>
    </rPh>
    <rPh sb="203" eb="204">
      <t>サイ</t>
    </rPh>
    <rPh sb="204" eb="206">
      <t>ザンダカ</t>
    </rPh>
    <rPh sb="207" eb="208">
      <t>ヒク</t>
    </rPh>
    <rPh sb="214" eb="216">
      <t>ヘイキン</t>
    </rPh>
    <rPh sb="217" eb="218">
      <t>オオ</t>
    </rPh>
    <rPh sb="220" eb="222">
      <t>シタマワ</t>
    </rPh>
    <rPh sb="223" eb="225">
      <t>ケンゼン</t>
    </rPh>
    <rPh sb="226" eb="228">
      <t>スイイ</t>
    </rPh>
    <rPh sb="235" eb="237">
      <t>リョウキン</t>
    </rPh>
    <rPh sb="237" eb="239">
      <t>カイシュウ</t>
    </rPh>
    <rPh sb="239" eb="240">
      <t>リツ</t>
    </rPh>
    <rPh sb="241" eb="243">
      <t>ヘイキン</t>
    </rPh>
    <rPh sb="248" eb="250">
      <t>シタマワ</t>
    </rPh>
    <rPh sb="255" eb="257">
      <t>コンゴ</t>
    </rPh>
    <rPh sb="258" eb="260">
      <t>カイシュウ</t>
    </rPh>
    <rPh sb="260" eb="261">
      <t>リツ</t>
    </rPh>
    <rPh sb="262" eb="263">
      <t>オオ</t>
    </rPh>
    <rPh sb="265" eb="267">
      <t>テイカ</t>
    </rPh>
    <rPh sb="272" eb="274">
      <t>ヨソウ</t>
    </rPh>
    <rPh sb="277" eb="279">
      <t>バアイ</t>
    </rPh>
    <rPh sb="282" eb="284">
      <t>テキセイ</t>
    </rPh>
    <rPh sb="285" eb="287">
      <t>リョウキン</t>
    </rPh>
    <rPh sb="287" eb="289">
      <t>タイケイ</t>
    </rPh>
    <rPh sb="290" eb="292">
      <t>シンチョウ</t>
    </rPh>
    <rPh sb="293" eb="295">
      <t>ミキワ</t>
    </rPh>
    <rPh sb="297" eb="299">
      <t>ケンゼン</t>
    </rPh>
    <rPh sb="299" eb="301">
      <t>ケイエイ</t>
    </rPh>
    <rPh sb="302" eb="303">
      <t>オコナ</t>
    </rPh>
    <rPh sb="310" eb="312">
      <t>キュウスイ</t>
    </rPh>
    <rPh sb="312" eb="314">
      <t>ゲンカ</t>
    </rPh>
    <rPh sb="316" eb="318">
      <t>キギョウ</t>
    </rPh>
    <rPh sb="318" eb="319">
      <t>サイ</t>
    </rPh>
    <rPh sb="319" eb="321">
      <t>シハライ</t>
    </rPh>
    <rPh sb="321" eb="323">
      <t>リソク</t>
    </rPh>
    <rPh sb="326" eb="327">
      <t>タ</t>
    </rPh>
    <rPh sb="327" eb="329">
      <t>ダンタイ</t>
    </rPh>
    <rPh sb="330" eb="331">
      <t>ヒ</t>
    </rPh>
    <rPh sb="333" eb="335">
      <t>テイガク</t>
    </rPh>
    <rPh sb="340" eb="342">
      <t>ヘイキン</t>
    </rPh>
    <rPh sb="343" eb="344">
      <t>オオ</t>
    </rPh>
    <rPh sb="346" eb="348">
      <t>シタマワ</t>
    </rPh>
    <rPh sb="359" eb="361">
      <t>テイレン</t>
    </rPh>
    <rPh sb="362" eb="364">
      <t>リョウキン</t>
    </rPh>
    <rPh sb="364" eb="366">
      <t>タイケイ</t>
    </rPh>
    <rPh sb="367" eb="369">
      <t>ジツゲン</t>
    </rPh>
    <rPh sb="374" eb="376">
      <t>コンゴ</t>
    </rPh>
    <rPh sb="377" eb="379">
      <t>キギョウ</t>
    </rPh>
    <rPh sb="379" eb="381">
      <t>ドリョク</t>
    </rPh>
    <rPh sb="386" eb="388">
      <t>テキセイ</t>
    </rPh>
    <rPh sb="389" eb="391">
      <t>リョウキン</t>
    </rPh>
    <rPh sb="391" eb="393">
      <t>タイケイ</t>
    </rPh>
    <rPh sb="396" eb="398">
      <t>キギョウ</t>
    </rPh>
    <rPh sb="398" eb="400">
      <t>ケイエイ</t>
    </rPh>
    <rPh sb="401" eb="402">
      <t>オコナ</t>
    </rPh>
    <rPh sb="409" eb="411">
      <t>シセツ</t>
    </rPh>
    <rPh sb="411" eb="413">
      <t>リヨウ</t>
    </rPh>
    <rPh sb="413" eb="414">
      <t>リツ</t>
    </rPh>
    <rPh sb="416" eb="418">
      <t>テキセイ</t>
    </rPh>
    <rPh sb="419" eb="421">
      <t>キボ</t>
    </rPh>
    <rPh sb="422" eb="424">
      <t>シサン</t>
    </rPh>
    <rPh sb="425" eb="427">
      <t>ホユウ</t>
    </rPh>
    <rPh sb="435" eb="437">
      <t>ヘイキン</t>
    </rPh>
    <rPh sb="438" eb="440">
      <t>ウワマワ</t>
    </rPh>
    <rPh sb="445" eb="447">
      <t>コンゴ</t>
    </rPh>
    <rPh sb="448" eb="450">
      <t>キュウスイ</t>
    </rPh>
    <rPh sb="450" eb="452">
      <t>ジンコウ</t>
    </rPh>
    <rPh sb="453" eb="455">
      <t>キュウスイ</t>
    </rPh>
    <rPh sb="455" eb="456">
      <t>リョウ</t>
    </rPh>
    <rPh sb="457" eb="459">
      <t>ショウライ</t>
    </rPh>
    <rPh sb="459" eb="461">
      <t>スイケイ</t>
    </rPh>
    <rPh sb="465" eb="467">
      <t>シセツ</t>
    </rPh>
    <rPh sb="468" eb="470">
      <t>コウシン</t>
    </rPh>
    <rPh sb="477" eb="480">
      <t>ユウシュウリツ</t>
    </rPh>
    <rPh sb="481" eb="483">
      <t>ロウキュウ</t>
    </rPh>
    <rPh sb="483" eb="484">
      <t>カン</t>
    </rPh>
    <rPh sb="484" eb="486">
      <t>タイサク</t>
    </rPh>
    <rPh sb="487" eb="489">
      <t>ロウスイ</t>
    </rPh>
    <rPh sb="489" eb="491">
      <t>チョウサ</t>
    </rPh>
    <rPh sb="491" eb="492">
      <t>トウ</t>
    </rPh>
    <rPh sb="493" eb="495">
      <t>コウカ</t>
    </rPh>
    <rPh sb="498" eb="500">
      <t>ヘイキン</t>
    </rPh>
    <rPh sb="501" eb="502">
      <t>オオ</t>
    </rPh>
    <rPh sb="504" eb="50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</si>
</sst>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1.03</c:v>
                </c:pt>
                <c:pt idx="1">
                  <c:v>1.44</c:v>
                </c:pt>
                <c:pt idx="2">
                  <c:v>3.13</c:v>
                </c:pt>
                <c:pt idx="3">
                  <c:v>1.44</c:v>
                </c:pt>
                <c:pt idx="4">
                  <c:v>1.18</c:v>
                </c:pt>
              </c:numCache>
            </c:numRef>
          </c:val>
          <c:extLst>
            <c:ext xmlns:c16="http://schemas.microsoft.com/office/drawing/2014/chart" uri="{C3380CC4-5D6E-409C-BE32-E72D297353CC}">
              <c16:uniqueId val="{00000000-0E1C-41AF-AA6E-415447DA76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0E1C-41AF-AA6E-415447DA76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71.430000000000007</c:v>
                </c:pt>
                <c:pt idx="1">
                  <c:v>70.39</c:v>
                </c:pt>
                <c:pt idx="2">
                  <c:v>70.88</c:v>
                </c:pt>
                <c:pt idx="3">
                  <c:v>70.239999999999995</c:v>
                </c:pt>
                <c:pt idx="4">
                  <c:v>70.709999999999994</c:v>
                </c:pt>
              </c:numCache>
            </c:numRef>
          </c:val>
          <c:extLst>
            <c:ext xmlns:c16="http://schemas.microsoft.com/office/drawing/2014/chart" uri="{C3380CC4-5D6E-409C-BE32-E72D297353CC}">
              <c16:uniqueId val="{00000000-E6C4-4D79-BAC6-04D60E386E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6C4-4D79-BAC6-04D60E386E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96.81</c:v>
                </c:pt>
                <c:pt idx="1">
                  <c:v>96.53</c:v>
                </c:pt>
                <c:pt idx="2">
                  <c:v>96.8</c:v>
                </c:pt>
                <c:pt idx="3">
                  <c:v>98.37</c:v>
                </c:pt>
                <c:pt idx="4">
                  <c:v>98.18</c:v>
                </c:pt>
              </c:numCache>
            </c:numRef>
          </c:val>
          <c:extLst>
            <c:ext xmlns:c16="http://schemas.microsoft.com/office/drawing/2014/chart" uri="{C3380CC4-5D6E-409C-BE32-E72D297353CC}">
              <c16:uniqueId val="{00000000-CCCA-4CC9-876C-D5716F1E5E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CCA-4CC9-876C-D5716F1E5E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102.84</c:v>
                </c:pt>
                <c:pt idx="1">
                  <c:v>110.44</c:v>
                </c:pt>
                <c:pt idx="2">
                  <c:v>111.33</c:v>
                </c:pt>
                <c:pt idx="3">
                  <c:v>114.98</c:v>
                </c:pt>
                <c:pt idx="4">
                  <c:v>112.81</c:v>
                </c:pt>
              </c:numCache>
            </c:numRef>
          </c:val>
          <c:extLst>
            <c:ext xmlns:c16="http://schemas.microsoft.com/office/drawing/2014/chart" uri="{C3380CC4-5D6E-409C-BE32-E72D297353CC}">
              <c16:uniqueId val="{00000000-7F38-4581-8757-235C12F595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7F38-4581-8757-235C12F595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43.5</c:v>
                </c:pt>
                <c:pt idx="1">
                  <c:v>44.97</c:v>
                </c:pt>
                <c:pt idx="2">
                  <c:v>46.43</c:v>
                </c:pt>
                <c:pt idx="3">
                  <c:v>45.18</c:v>
                </c:pt>
                <c:pt idx="4">
                  <c:v>46.51</c:v>
                </c:pt>
              </c:numCache>
            </c:numRef>
          </c:val>
          <c:extLst>
            <c:ext xmlns:c16="http://schemas.microsoft.com/office/drawing/2014/chart" uri="{C3380CC4-5D6E-409C-BE32-E72D297353CC}">
              <c16:uniqueId val="{00000000-B6BD-4204-8819-15FF84CAC1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B6BD-4204-8819-15FF84CAC1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2.81</c:v>
                </c:pt>
                <c:pt idx="1">
                  <c:v>4.72</c:v>
                </c:pt>
                <c:pt idx="2">
                  <c:v>4.01</c:v>
                </c:pt>
                <c:pt idx="3">
                  <c:v>4.4000000000000004</c:v>
                </c:pt>
                <c:pt idx="4">
                  <c:v>1.52</c:v>
                </c:pt>
              </c:numCache>
            </c:numRef>
          </c:val>
          <c:extLst>
            <c:ext xmlns:c16="http://schemas.microsoft.com/office/drawing/2014/chart" uri="{C3380CC4-5D6E-409C-BE32-E72D297353CC}">
              <c16:uniqueId val="{00000000-F38D-4706-9E98-28FF5EB618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F38D-4706-9E98-28FF5EB618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49-4A0A-930F-47B1839ED8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449-4A0A-930F-47B1839ED8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1315.18</c:v>
                </c:pt>
                <c:pt idx="1">
                  <c:v>970.38</c:v>
                </c:pt>
                <c:pt idx="2">
                  <c:v>534.71</c:v>
                </c:pt>
                <c:pt idx="3">
                  <c:v>274.52999999999997</c:v>
                </c:pt>
                <c:pt idx="4">
                  <c:v>565.22</c:v>
                </c:pt>
              </c:numCache>
            </c:numRef>
          </c:val>
          <c:extLst>
            <c:ext xmlns:c16="http://schemas.microsoft.com/office/drawing/2014/chart" uri="{C3380CC4-5D6E-409C-BE32-E72D297353CC}">
              <c16:uniqueId val="{00000000-AA2E-4356-B706-3D5D372BA9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AA2E-4356-B706-3D5D372BA9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35.590000000000003</c:v>
                </c:pt>
                <c:pt idx="1">
                  <c:v>33.049999999999997</c:v>
                </c:pt>
                <c:pt idx="2">
                  <c:v>29.34</c:v>
                </c:pt>
                <c:pt idx="3">
                  <c:v>25.81</c:v>
                </c:pt>
                <c:pt idx="4">
                  <c:v>22.18</c:v>
                </c:pt>
              </c:numCache>
            </c:numRef>
          </c:val>
          <c:extLst>
            <c:ext xmlns:c16="http://schemas.microsoft.com/office/drawing/2014/chart" uri="{C3380CC4-5D6E-409C-BE32-E72D297353CC}">
              <c16:uniqueId val="{00000000-9911-4717-81F8-A7F95C070F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9911-4717-81F8-A7F95C070F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87.42</c:v>
                </c:pt>
                <c:pt idx="1">
                  <c:v>101.12</c:v>
                </c:pt>
                <c:pt idx="2">
                  <c:v>98.7</c:v>
                </c:pt>
                <c:pt idx="3">
                  <c:v>101.55</c:v>
                </c:pt>
                <c:pt idx="4">
                  <c:v>98.3</c:v>
                </c:pt>
              </c:numCache>
            </c:numRef>
          </c:val>
          <c:extLst>
            <c:ext xmlns:c16="http://schemas.microsoft.com/office/drawing/2014/chart" uri="{C3380CC4-5D6E-409C-BE32-E72D297353CC}">
              <c16:uniqueId val="{00000000-B89B-454D-ADB3-F33EF6F26D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89B-454D-ADB3-F33EF6F26D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129.5</c:v>
                </c:pt>
                <c:pt idx="1">
                  <c:v>111.9</c:v>
                </c:pt>
                <c:pt idx="2">
                  <c:v>114.68</c:v>
                </c:pt>
                <c:pt idx="3">
                  <c:v>111.53</c:v>
                </c:pt>
                <c:pt idx="4">
                  <c:v>115.21</c:v>
                </c:pt>
              </c:numCache>
            </c:numRef>
          </c:val>
          <c:extLst>
            <c:ext xmlns:c16="http://schemas.microsoft.com/office/drawing/2014/chart" uri="{C3380CC4-5D6E-409C-BE32-E72D297353CC}">
              <c16:uniqueId val="{00000000-1B37-434C-8BE9-D8BEF649C0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B37-434C-8BE9-D8BEF649C0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和光市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81724</v>
      </c>
      <c r="AM8" s="70"/>
      <c r="AN8" s="70"/>
      <c r="AO8" s="70"/>
      <c r="AP8" s="70"/>
      <c r="AQ8" s="70"/>
      <c r="AR8" s="70"/>
      <c r="AS8" s="70"/>
      <c r="AT8" s="66">
        <f>データ!$S$6</f>
        <v>11.04</v>
      </c>
      <c r="AU8" s="67"/>
      <c r="AV8" s="67"/>
      <c r="AW8" s="67"/>
      <c r="AX8" s="67"/>
      <c r="AY8" s="67"/>
      <c r="AZ8" s="67"/>
      <c r="BA8" s="67"/>
      <c r="BB8" s="69">
        <f>データ!$T$6</f>
        <v>7402.54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95.44</v>
      </c>
      <c r="J10" s="67"/>
      <c r="K10" s="67"/>
      <c r="L10" s="67"/>
      <c r="M10" s="67"/>
      <c r="N10" s="67"/>
      <c r="O10" s="68"/>
      <c r="P10" s="69">
        <f>データ!$P$6</f>
        <v>100</v>
      </c>
      <c r="Q10" s="69"/>
      <c r="R10" s="69"/>
      <c r="S10" s="69"/>
      <c r="T10" s="69"/>
      <c r="U10" s="69"/>
      <c r="V10" s="69"/>
      <c r="W10" s="70">
        <f>データ!$Q$6</f>
        <v>1797</v>
      </c>
      <c r="X10" s="70"/>
      <c r="Y10" s="70"/>
      <c r="Z10" s="70"/>
      <c r="AA10" s="70"/>
      <c r="AB10" s="70"/>
      <c r="AC10" s="70"/>
      <c r="AD10" s="2"/>
      <c r="AE10" s="2"/>
      <c r="AF10" s="2"/>
      <c r="AG10" s="2"/>
      <c r="AH10" s="4"/>
      <c r="AI10" s="4"/>
      <c r="AJ10" s="4"/>
      <c r="AK10" s="4"/>
      <c r="AL10" s="70">
        <f>データ!$U$6</f>
        <v>81825</v>
      </c>
      <c r="AM10" s="70"/>
      <c r="AN10" s="70"/>
      <c r="AO10" s="70"/>
      <c r="AP10" s="70"/>
      <c r="AQ10" s="70"/>
      <c r="AR10" s="70"/>
      <c r="AS10" s="70"/>
      <c r="AT10" s="66">
        <f>データ!$V$6</f>
        <v>10.4</v>
      </c>
      <c r="AU10" s="67"/>
      <c r="AV10" s="67"/>
      <c r="AW10" s="67"/>
      <c r="AX10" s="67"/>
      <c r="AY10" s="67"/>
      <c r="AZ10" s="67"/>
      <c r="BA10" s="67"/>
      <c r="BB10" s="69">
        <f>データ!$W$6</f>
        <v>7867.79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szL3X93Vlx58La2mjjEIX9zPWe9ytSZCLmuj6YPGi2bZiytYA8FIuyZMqOugxz6R3McwXJCbQM8bJlYQxs+3Q==" saltValue="hbE7RHRFV58a3CcrRd+8t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112291</v>
      </c>
      <c r="D6" s="33">
        <f t="shared" si="3"/>
        <v>46</v>
      </c>
      <c r="E6" s="33">
        <f t="shared" si="3"/>
        <v>1</v>
      </c>
      <c r="F6" s="33">
        <f t="shared" si="3"/>
        <v>0</v>
      </c>
      <c r="G6" s="33">
        <f t="shared" si="3"/>
        <v>1</v>
      </c>
      <c r="H6" s="33" t="str">
        <f t="shared" si="3"/>
        <v>埼玉県　和光市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95.44</v>
      </c>
      <c r="P6" s="34">
        <f t="shared" si="3"/>
        <v>100</v>
      </c>
      <c r="Q6" s="34">
        <f t="shared" si="3"/>
        <v>1797</v>
      </c>
      <c r="R6" s="34">
        <f t="shared" si="3"/>
        <v>81724</v>
      </c>
      <c r="S6" s="34">
        <f t="shared" si="3"/>
        <v>11.04</v>
      </c>
      <c r="T6" s="34">
        <f t="shared" si="3"/>
        <v>7402.54</v>
      </c>
      <c r="U6" s="34">
        <f t="shared" si="3"/>
        <v>81825</v>
      </c>
      <c r="V6" s="34">
        <f t="shared" si="3"/>
        <v>10.4</v>
      </c>
      <c r="W6" s="34">
        <f t="shared" si="3"/>
        <v>7867.79</v>
      </c>
      <c r="X6" s="35">
        <f>IF(X7="",NA(),X7)</f>
        <v>102.84</v>
      </c>
      <c r="Y6" s="35">
        <f t="shared" ref="Y6:AG6" si="4">IF(Y7="",NA(),Y7)</f>
        <v>110.44</v>
      </c>
      <c r="Z6" s="35">
        <f t="shared" si="4"/>
        <v>111.33</v>
      </c>
      <c r="AA6" s="35">
        <f t="shared" si="4"/>
        <v>114.98</v>
      </c>
      <c r="AB6" s="35">
        <f t="shared" si="4"/>
        <v>112.81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1315.18</v>
      </c>
      <c r="AU6" s="35">
        <f t="shared" ref="AU6:BC6" si="6">IF(AU7="",NA(),AU7)</f>
        <v>970.38</v>
      </c>
      <c r="AV6" s="35">
        <f t="shared" si="6"/>
        <v>534.71</v>
      </c>
      <c r="AW6" s="35">
        <f t="shared" si="6"/>
        <v>274.52999999999997</v>
      </c>
      <c r="AX6" s="35">
        <f t="shared" si="6"/>
        <v>565.22</v>
      </c>
      <c r="AY6" s="35">
        <f t="shared" si="6"/>
        <v>739.59</v>
      </c>
      <c r="AZ6" s="35">
        <f t="shared" si="6"/>
        <v>335.95</v>
      </c>
      <c r="BA6" s="35">
        <f t="shared" si="6"/>
        <v>346.59</v>
      </c>
      <c r="BB6" s="35">
        <f t="shared" si="6"/>
        <v>357.82</v>
      </c>
      <c r="BC6" s="35">
        <f t="shared" si="6"/>
        <v>355.5</v>
      </c>
      <c r="BD6" s="34" t="str">
        <f>IF(BD7="","",IF(BD7="-","【-】","【"&amp;SUBSTITUTE(TEXT(BD7,"#,##0.00"),"-","△")&amp;"】"))</f>
        <v>【264.34】</v>
      </c>
      <c r="BE6" s="35">
        <f>IF(BE7="",NA(),BE7)</f>
        <v>35.590000000000003</v>
      </c>
      <c r="BF6" s="35">
        <f t="shared" ref="BF6:BN6" si="7">IF(BF7="",NA(),BF7)</f>
        <v>33.049999999999997</v>
      </c>
      <c r="BG6" s="35">
        <f t="shared" si="7"/>
        <v>29.34</v>
      </c>
      <c r="BH6" s="35">
        <f t="shared" si="7"/>
        <v>25.81</v>
      </c>
      <c r="BI6" s="35">
        <f t="shared" si="7"/>
        <v>22.18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87.42</v>
      </c>
      <c r="BQ6" s="35">
        <f t="shared" ref="BQ6:BY6" si="8">IF(BQ7="",NA(),BQ7)</f>
        <v>101.12</v>
      </c>
      <c r="BR6" s="35">
        <f t="shared" si="8"/>
        <v>98.7</v>
      </c>
      <c r="BS6" s="35">
        <f t="shared" si="8"/>
        <v>101.55</v>
      </c>
      <c r="BT6" s="35">
        <f t="shared" si="8"/>
        <v>98.3</v>
      </c>
      <c r="BU6" s="35">
        <f t="shared" si="8"/>
        <v>99.46</v>
      </c>
      <c r="BV6" s="35">
        <f t="shared" si="8"/>
        <v>105.21</v>
      </c>
      <c r="BW6" s="35">
        <f t="shared" si="8"/>
        <v>105.71</v>
      </c>
      <c r="BX6" s="35">
        <f t="shared" si="8"/>
        <v>106.01</v>
      </c>
      <c r="BY6" s="35">
        <f t="shared" si="8"/>
        <v>104.57</v>
      </c>
      <c r="BZ6" s="34" t="str">
        <f>IF(BZ7="","",IF(BZ7="-","【-】","【"&amp;SUBSTITUTE(TEXT(BZ7,"#,##0.00"),"-","△")&amp;"】"))</f>
        <v>【104.36】</v>
      </c>
      <c r="CA6" s="35">
        <f>IF(CA7="",NA(),CA7)</f>
        <v>129.5</v>
      </c>
      <c r="CB6" s="35">
        <f t="shared" ref="CB6:CJ6" si="9">IF(CB7="",NA(),CB7)</f>
        <v>111.9</v>
      </c>
      <c r="CC6" s="35">
        <f t="shared" si="9"/>
        <v>114.68</v>
      </c>
      <c r="CD6" s="35">
        <f t="shared" si="9"/>
        <v>111.53</v>
      </c>
      <c r="CE6" s="35">
        <f t="shared" si="9"/>
        <v>115.21</v>
      </c>
      <c r="CF6" s="35">
        <f t="shared" si="9"/>
        <v>171.78</v>
      </c>
      <c r="CG6" s="35">
        <f t="shared" si="9"/>
        <v>162.59</v>
      </c>
      <c r="CH6" s="35">
        <f t="shared" si="9"/>
        <v>162.15</v>
      </c>
      <c r="CI6" s="35">
        <f t="shared" si="9"/>
        <v>162.24</v>
      </c>
      <c r="CJ6" s="35">
        <f t="shared" si="9"/>
        <v>165.47</v>
      </c>
      <c r="CK6" s="34" t="str">
        <f>IF(CK7="","",IF(CK7="-","【-】","【"&amp;SUBSTITUTE(TEXT(CK7,"#,##0.00"),"-","△")&amp;"】"))</f>
        <v>【165.71】</v>
      </c>
      <c r="CL6" s="35">
        <f>IF(CL7="",NA(),CL7)</f>
        <v>71.430000000000007</v>
      </c>
      <c r="CM6" s="35">
        <f t="shared" ref="CM6:CU6" si="10">IF(CM7="",NA(),CM7)</f>
        <v>70.39</v>
      </c>
      <c r="CN6" s="35">
        <f t="shared" si="10"/>
        <v>70.88</v>
      </c>
      <c r="CO6" s="35">
        <f t="shared" si="10"/>
        <v>70.239999999999995</v>
      </c>
      <c r="CP6" s="35">
        <f t="shared" si="10"/>
        <v>70.709999999999994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96.81</v>
      </c>
      <c r="CX6" s="35">
        <f t="shared" ref="CX6:DF6" si="11">IF(CX7="",NA(),CX7)</f>
        <v>96.53</v>
      </c>
      <c r="CY6" s="35">
        <f t="shared" si="11"/>
        <v>96.8</v>
      </c>
      <c r="CZ6" s="35">
        <f t="shared" si="11"/>
        <v>98.37</v>
      </c>
      <c r="DA6" s="35">
        <f t="shared" si="11"/>
        <v>98.18</v>
      </c>
      <c r="DB6" s="35">
        <f t="shared" si="11"/>
        <v>87.63</v>
      </c>
      <c r="DC6" s="35">
        <f t="shared" si="11"/>
        <v>87.6</v>
      </c>
      <c r="DD6" s="35">
        <f t="shared" si="11"/>
        <v>87.74</v>
      </c>
      <c r="DE6" s="35">
        <f t="shared" si="11"/>
        <v>87.91</v>
      </c>
      <c r="DF6" s="35">
        <f t="shared" si="11"/>
        <v>87.28</v>
      </c>
      <c r="DG6" s="34" t="str">
        <f>IF(DG7="","",IF(DG7="-","【-】","【"&amp;SUBSTITUTE(TEXT(DG7,"#,##0.00"),"-","△")&amp;"】"))</f>
        <v>【89.93】</v>
      </c>
      <c r="DH6" s="35">
        <f>IF(DH7="",NA(),DH7)</f>
        <v>43.5</v>
      </c>
      <c r="DI6" s="35">
        <f t="shared" ref="DI6:DQ6" si="12">IF(DI7="",NA(),DI7)</f>
        <v>44.97</v>
      </c>
      <c r="DJ6" s="35">
        <f t="shared" si="12"/>
        <v>46.43</v>
      </c>
      <c r="DK6" s="35">
        <f t="shared" si="12"/>
        <v>45.18</v>
      </c>
      <c r="DL6" s="35">
        <f t="shared" si="12"/>
        <v>46.51</v>
      </c>
      <c r="DM6" s="35">
        <f t="shared" si="12"/>
        <v>39.65</v>
      </c>
      <c r="DN6" s="35">
        <f t="shared" si="12"/>
        <v>45.25</v>
      </c>
      <c r="DO6" s="35">
        <f t="shared" si="12"/>
        <v>46.27</v>
      </c>
      <c r="DP6" s="35">
        <f t="shared" si="12"/>
        <v>46.88</v>
      </c>
      <c r="DQ6" s="35">
        <f t="shared" si="12"/>
        <v>46.94</v>
      </c>
      <c r="DR6" s="34" t="str">
        <f>IF(DR7="","",IF(DR7="-","【-】","【"&amp;SUBSTITUTE(TEXT(DR7,"#,##0.00"),"-","△")&amp;"】"))</f>
        <v>【48.12】</v>
      </c>
      <c r="DS6" s="35">
        <f>IF(DS7="",NA(),DS7)</f>
        <v>2.81</v>
      </c>
      <c r="DT6" s="35">
        <f t="shared" ref="DT6:EB6" si="13">IF(DT7="",NA(),DT7)</f>
        <v>4.72</v>
      </c>
      <c r="DU6" s="35">
        <f t="shared" si="13"/>
        <v>4.01</v>
      </c>
      <c r="DV6" s="35">
        <f t="shared" si="13"/>
        <v>4.4000000000000004</v>
      </c>
      <c r="DW6" s="35">
        <f t="shared" si="13"/>
        <v>1.52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1.03</v>
      </c>
      <c r="EE6" s="35">
        <f t="shared" ref="EE6:EM6" si="14">IF(EE7="",NA(),EE7)</f>
        <v>1.44</v>
      </c>
      <c r="EF6" s="35">
        <f t="shared" si="14"/>
        <v>3.13</v>
      </c>
      <c r="EG6" s="35">
        <f t="shared" si="14"/>
        <v>1.44</v>
      </c>
      <c r="EH6" s="35">
        <f t="shared" si="14"/>
        <v>1.18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112291</v>
      </c>
      <c r="D7" s="37">
        <v>46</v>
      </c>
      <c r="E7" s="37">
        <v>1</v>
      </c>
      <c r="F7" s="37">
        <v>0</v>
      </c>
      <c r="G7" s="37">
        <v>1</v>
      </c>
      <c r="H7" s="37" t="s">
        <v>105</v>
      </c>
      <c r="I7" s="37" t="s">
        <v>106</v>
      </c>
      <c r="J7" s="37" t="s">
        <v>107</v>
      </c>
      <c r="K7" s="37" t="s">
        <v>108</v>
      </c>
      <c r="L7" s="37" t="s">
        <v>109</v>
      </c>
      <c r="M7" s="37" t="s">
        <v>110</v>
      </c>
      <c r="N7" s="38" t="s">
        <v>111</v>
      </c>
      <c r="O7" s="38">
        <v>95.44</v>
      </c>
      <c r="P7" s="38">
        <v>100</v>
      </c>
      <c r="Q7" s="38">
        <v>1797</v>
      </c>
      <c r="R7" s="38">
        <v>81724</v>
      </c>
      <c r="S7" s="38">
        <v>11.04</v>
      </c>
      <c r="T7" s="38">
        <v>7402.54</v>
      </c>
      <c r="U7" s="38">
        <v>81825</v>
      </c>
      <c r="V7" s="38">
        <v>10.4</v>
      </c>
      <c r="W7" s="38">
        <v>7867.79</v>
      </c>
      <c r="X7" s="38">
        <v>102.84</v>
      </c>
      <c r="Y7" s="38">
        <v>110.44</v>
      </c>
      <c r="Z7" s="38">
        <v>111.33</v>
      </c>
      <c r="AA7" s="38">
        <v>114.98</v>
      </c>
      <c r="AB7" s="38">
        <v>112.81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1315.18</v>
      </c>
      <c r="AU7" s="38">
        <v>970.38</v>
      </c>
      <c r="AV7" s="38">
        <v>534.71</v>
      </c>
      <c r="AW7" s="38">
        <v>274.52999999999997</v>
      </c>
      <c r="AX7" s="38">
        <v>565.22</v>
      </c>
      <c r="AY7" s="38">
        <v>739.59</v>
      </c>
      <c r="AZ7" s="38">
        <v>335.95</v>
      </c>
      <c r="BA7" s="38">
        <v>346.59</v>
      </c>
      <c r="BB7" s="38">
        <v>357.82</v>
      </c>
      <c r="BC7" s="38">
        <v>355.5</v>
      </c>
      <c r="BD7" s="38">
        <v>264.33999999999997</v>
      </c>
      <c r="BE7" s="38">
        <v>35.590000000000003</v>
      </c>
      <c r="BF7" s="38">
        <v>33.049999999999997</v>
      </c>
      <c r="BG7" s="38">
        <v>29.34</v>
      </c>
      <c r="BH7" s="38">
        <v>25.81</v>
      </c>
      <c r="BI7" s="38">
        <v>22.18</v>
      </c>
      <c r="BJ7" s="38">
        <v>324.08999999999997</v>
      </c>
      <c r="BK7" s="38">
        <v>319.82</v>
      </c>
      <c r="BL7" s="38">
        <v>312.02999999999997</v>
      </c>
      <c r="BM7" s="38">
        <v>307.45999999999998</v>
      </c>
      <c r="BN7" s="38">
        <v>312.58</v>
      </c>
      <c r="BO7" s="38">
        <v>274.27</v>
      </c>
      <c r="BP7" s="38">
        <v>87.42</v>
      </c>
      <c r="BQ7" s="38">
        <v>101.12</v>
      </c>
      <c r="BR7" s="38">
        <v>98.7</v>
      </c>
      <c r="BS7" s="38">
        <v>101.55</v>
      </c>
      <c r="BT7" s="38">
        <v>98.3</v>
      </c>
      <c r="BU7" s="38">
        <v>99.46</v>
      </c>
      <c r="BV7" s="38">
        <v>105.21</v>
      </c>
      <c r="BW7" s="38">
        <v>105.71</v>
      </c>
      <c r="BX7" s="38">
        <v>106.01</v>
      </c>
      <c r="BY7" s="38">
        <v>104.57</v>
      </c>
      <c r="BZ7" s="38">
        <v>104.36</v>
      </c>
      <c r="CA7" s="38">
        <v>129.5</v>
      </c>
      <c r="CB7" s="38">
        <v>111.9</v>
      </c>
      <c r="CC7" s="38">
        <v>114.68</v>
      </c>
      <c r="CD7" s="38">
        <v>111.53</v>
      </c>
      <c r="CE7" s="38">
        <v>115.21</v>
      </c>
      <c r="CF7" s="38">
        <v>171.78</v>
      </c>
      <c r="CG7" s="38">
        <v>162.59</v>
      </c>
      <c r="CH7" s="38">
        <v>162.15</v>
      </c>
      <c r="CI7" s="38">
        <v>162.24</v>
      </c>
      <c r="CJ7" s="38">
        <v>165.47</v>
      </c>
      <c r="CK7" s="38">
        <v>165.71</v>
      </c>
      <c r="CL7" s="38">
        <v>71.430000000000007</v>
      </c>
      <c r="CM7" s="38">
        <v>70.39</v>
      </c>
      <c r="CN7" s="38">
        <v>70.88</v>
      </c>
      <c r="CO7" s="38">
        <v>70.239999999999995</v>
      </c>
      <c r="CP7" s="38">
        <v>70.709999999999994</v>
      </c>
      <c r="CQ7" s="38">
        <v>59.68</v>
      </c>
      <c r="CR7" s="38">
        <v>59.17</v>
      </c>
      <c r="CS7" s="38">
        <v>59.34</v>
      </c>
      <c r="CT7" s="38">
        <v>59.11</v>
      </c>
      <c r="CU7" s="38">
        <v>59.74</v>
      </c>
      <c r="CV7" s="38">
        <v>60.41</v>
      </c>
      <c r="CW7" s="38">
        <v>96.81</v>
      </c>
      <c r="CX7" s="38">
        <v>96.53</v>
      </c>
      <c r="CY7" s="38">
        <v>96.8</v>
      </c>
      <c r="CZ7" s="38">
        <v>98.37</v>
      </c>
      <c r="DA7" s="38">
        <v>98.18</v>
      </c>
      <c r="DB7" s="38">
        <v>87.63</v>
      </c>
      <c r="DC7" s="38">
        <v>87.6</v>
      </c>
      <c r="DD7" s="38">
        <v>87.74</v>
      </c>
      <c r="DE7" s="38">
        <v>87.91</v>
      </c>
      <c r="DF7" s="38">
        <v>87.28</v>
      </c>
      <c r="DG7" s="38">
        <v>89.93</v>
      </c>
      <c r="DH7" s="38">
        <v>43.5</v>
      </c>
      <c r="DI7" s="38">
        <v>44.97</v>
      </c>
      <c r="DJ7" s="38">
        <v>46.43</v>
      </c>
      <c r="DK7" s="38">
        <v>45.18</v>
      </c>
      <c r="DL7" s="38">
        <v>46.51</v>
      </c>
      <c r="DM7" s="38">
        <v>39.65</v>
      </c>
      <c r="DN7" s="38">
        <v>45.25</v>
      </c>
      <c r="DO7" s="38">
        <v>46.27</v>
      </c>
      <c r="DP7" s="38">
        <v>46.88</v>
      </c>
      <c r="DQ7" s="38">
        <v>46.94</v>
      </c>
      <c r="DR7" s="38">
        <v>48.12</v>
      </c>
      <c r="DS7" s="38">
        <v>2.81</v>
      </c>
      <c r="DT7" s="38">
        <v>4.72</v>
      </c>
      <c r="DU7" s="38">
        <v>4.01</v>
      </c>
      <c r="DV7" s="38">
        <v>4.4000000000000004</v>
      </c>
      <c r="DW7" s="38">
        <v>1.52</v>
      </c>
      <c r="DX7" s="38">
        <v>9.7100000000000009</v>
      </c>
      <c r="DY7" s="38">
        <v>10.71</v>
      </c>
      <c r="DZ7" s="38">
        <v>10.93</v>
      </c>
      <c r="EA7" s="38">
        <v>13.39</v>
      </c>
      <c r="EB7" s="38">
        <v>14.48</v>
      </c>
      <c r="EC7" s="38">
        <v>15.89</v>
      </c>
      <c r="ED7" s="38">
        <v>1.03</v>
      </c>
      <c r="EE7" s="38">
        <v>1.44</v>
      </c>
      <c r="EF7" s="38">
        <v>3.13</v>
      </c>
      <c r="EG7" s="38">
        <v>1.44</v>
      </c>
      <c r="EH7" s="38">
        <v>1.18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2019-02-06T00:48:16Z</cp:lastPrinted>
  <dcterms:created xsi:type="dcterms:W3CDTF">2018-12-03T08:28:51Z</dcterms:created>
  <dcterms:modified xsi:type="dcterms:W3CDTF">2019-02-13T02:39:01Z</dcterms:modified>
  <cp:category/>
</cp:coreProperties>
</file>