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\\file01sv-24\05 健康部\保険年金課\●001国民健康保険税\ホームページ\試算シート\"/>
    </mc:Choice>
  </mc:AlternateContent>
  <xr:revisionPtr revIDLastSave="0" documentId="13_ncr:1_{B5431258-3DC8-439A-9184-6032ABEDD9D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試算シート" sheetId="1" r:id="rId1"/>
  </sheets>
  <definedNames>
    <definedName name="_xlnm.Print_Area" localSheetId="0">試算シート!$A$1:$AT$80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70" i="1" l="1"/>
  <c r="N67" i="1"/>
  <c r="N60" i="1"/>
  <c r="N57" i="1"/>
  <c r="N50" i="1"/>
  <c r="N47" i="1"/>
  <c r="AA20" i="1" l="1"/>
  <c r="AF20" i="1" s="1"/>
  <c r="AA21" i="1"/>
  <c r="AA22" i="1"/>
  <c r="AA23" i="1"/>
  <c r="AA19" i="1"/>
  <c r="AF19" i="1" s="1"/>
  <c r="AA18" i="1"/>
  <c r="AF18" i="1" s="1"/>
  <c r="AF23" i="1" l="1"/>
  <c r="AK23" i="1" s="1"/>
  <c r="AF21" i="1"/>
  <c r="AK21" i="1" s="1"/>
  <c r="AF22" i="1"/>
  <c r="AK22" i="1" s="1"/>
  <c r="D50" i="1"/>
  <c r="D60" i="1"/>
  <c r="D70" i="1"/>
  <c r="W70" i="1" s="1"/>
  <c r="AK19" i="1"/>
  <c r="AK20" i="1"/>
  <c r="AK18" i="1"/>
  <c r="D47" i="1" l="1"/>
  <c r="W47" i="1" s="1"/>
  <c r="D67" i="1"/>
  <c r="W67" i="1" s="1"/>
  <c r="D57" i="1"/>
  <c r="W57" i="1" s="1"/>
  <c r="W50" i="1"/>
  <c r="W60" i="1"/>
  <c r="T52" i="1" l="1"/>
  <c r="D77" i="1" s="1"/>
  <c r="L62" i="1"/>
  <c r="S77" i="1" s="1"/>
  <c r="L72" i="1"/>
  <c r="AH77" i="1" s="1"/>
  <c r="AJ80" i="1" l="1"/>
</calcChain>
</file>

<file path=xl/sharedStrings.xml><?xml version="1.0" encoding="utf-8"?>
<sst xmlns="http://schemas.openxmlformats.org/spreadsheetml/2006/main" count="143" uniqueCount="77">
  <si>
    <t>加入者</t>
    <rPh sb="0" eb="3">
      <t>カニュウシャ</t>
    </rPh>
    <phoneticPr fontId="2"/>
  </si>
  <si>
    <t>年齢</t>
    <rPh sb="0" eb="2">
      <t>ネンレイ</t>
    </rPh>
    <phoneticPr fontId="2"/>
  </si>
  <si>
    <t>前年の総所得金額等</t>
    <rPh sb="0" eb="2">
      <t>ゼンネン</t>
    </rPh>
    <phoneticPr fontId="2"/>
  </si>
  <si>
    <t>（１）医療給付費分</t>
    <rPh sb="3" eb="5">
      <t>イリョウ</t>
    </rPh>
    <rPh sb="5" eb="7">
      <t>キュウフ</t>
    </rPh>
    <rPh sb="7" eb="8">
      <t>ヒ</t>
    </rPh>
    <rPh sb="8" eb="9">
      <t>ブン</t>
    </rPh>
    <phoneticPr fontId="2"/>
  </si>
  <si>
    <t>①　所得割額</t>
    <rPh sb="2" eb="4">
      <t>ショトク</t>
    </rPh>
    <rPh sb="4" eb="5">
      <t>ワリ</t>
    </rPh>
    <rPh sb="5" eb="6">
      <t>ガク</t>
    </rPh>
    <phoneticPr fontId="2"/>
  </si>
  <si>
    <t>加入者全員の所得</t>
    <rPh sb="0" eb="3">
      <t>カニュウシャ</t>
    </rPh>
    <rPh sb="3" eb="5">
      <t>ゼンイン</t>
    </rPh>
    <rPh sb="6" eb="8">
      <t>ショトク</t>
    </rPh>
    <phoneticPr fontId="2"/>
  </si>
  <si>
    <t>円</t>
    <rPh sb="0" eb="1">
      <t>エン</t>
    </rPh>
    <phoneticPr fontId="2"/>
  </si>
  <si>
    <t>課税標準
所得額</t>
    <rPh sb="0" eb="2">
      <t>カゼイ</t>
    </rPh>
    <rPh sb="2" eb="4">
      <t>ヒョウジュン</t>
    </rPh>
    <rPh sb="5" eb="7">
      <t>ショトク</t>
    </rPh>
    <rPh sb="7" eb="8">
      <t>ガク</t>
    </rPh>
    <phoneticPr fontId="2"/>
  </si>
  <si>
    <t>×</t>
    <phoneticPr fontId="2"/>
  </si>
  <si>
    <t>税率</t>
    <rPh sb="0" eb="2">
      <t>ゼイリツ</t>
    </rPh>
    <phoneticPr fontId="2"/>
  </si>
  <si>
    <t>％</t>
    <phoneticPr fontId="2"/>
  </si>
  <si>
    <t>＝</t>
    <phoneticPr fontId="2"/>
  </si>
  <si>
    <t>所得割額</t>
    <rPh sb="0" eb="2">
      <t>ショトク</t>
    </rPh>
    <rPh sb="2" eb="3">
      <t>ワリ</t>
    </rPh>
    <rPh sb="3" eb="4">
      <t>ガク</t>
    </rPh>
    <phoneticPr fontId="2"/>
  </si>
  <si>
    <t>①</t>
    <phoneticPr fontId="2"/>
  </si>
  <si>
    <t>合　計</t>
    <rPh sb="0" eb="1">
      <t>ゴウ</t>
    </rPh>
    <rPh sb="2" eb="3">
      <t>ケイ</t>
    </rPh>
    <phoneticPr fontId="2"/>
  </si>
  <si>
    <t>②</t>
    <phoneticPr fontId="2"/>
  </si>
  <si>
    <t>①－②</t>
    <phoneticPr fontId="2"/>
  </si>
  <si>
    <t>加入者数</t>
    <rPh sb="0" eb="3">
      <t>カニュウシャ</t>
    </rPh>
    <rPh sb="3" eb="4">
      <t>スウ</t>
    </rPh>
    <phoneticPr fontId="2"/>
  </si>
  <si>
    <t>人</t>
    <rPh sb="0" eb="1">
      <t>ニン</t>
    </rPh>
    <phoneticPr fontId="2"/>
  </si>
  <si>
    <t>均等割額</t>
    <rPh sb="0" eb="2">
      <t>キントウ</t>
    </rPh>
    <rPh sb="2" eb="3">
      <t>ワリ</t>
    </rPh>
    <rPh sb="3" eb="4">
      <t>ガク</t>
    </rPh>
    <phoneticPr fontId="2"/>
  </si>
  <si>
    <t>①</t>
    <phoneticPr fontId="2"/>
  </si>
  <si>
    <t>…</t>
    <phoneticPr fontId="2"/>
  </si>
  <si>
    <t>②</t>
    <phoneticPr fontId="2"/>
  </si>
  <si>
    <t>＋</t>
    <phoneticPr fontId="2"/>
  </si>
  <si>
    <t>＝</t>
    <phoneticPr fontId="2"/>
  </si>
  <si>
    <t>（百円未満切捨て）</t>
    <rPh sb="1" eb="7">
      <t>ヒャクエンミマンキリス</t>
    </rPh>
    <phoneticPr fontId="2"/>
  </si>
  <si>
    <t>（２）後期高齢者支援金分</t>
    <rPh sb="3" eb="5">
      <t>コウキ</t>
    </rPh>
    <rPh sb="5" eb="8">
      <t>コウレイシャ</t>
    </rPh>
    <rPh sb="8" eb="10">
      <t>シエン</t>
    </rPh>
    <rPh sb="10" eb="11">
      <t>キン</t>
    </rPh>
    <rPh sb="11" eb="12">
      <t>ブン</t>
    </rPh>
    <phoneticPr fontId="2"/>
  </si>
  <si>
    <t>（３）介護納付金分</t>
    <rPh sb="3" eb="5">
      <t>カイゴ</t>
    </rPh>
    <rPh sb="5" eb="8">
      <t>ノウフキン</t>
    </rPh>
    <rPh sb="8" eb="9">
      <t>ブン</t>
    </rPh>
    <phoneticPr fontId="2"/>
  </si>
  <si>
    <t>×</t>
    <phoneticPr fontId="2"/>
  </si>
  <si>
    <t>％</t>
    <phoneticPr fontId="2"/>
  </si>
  <si>
    <t>(３)介護納付金分　合計</t>
    <rPh sb="3" eb="5">
      <t>カイゴ</t>
    </rPh>
    <rPh sb="5" eb="8">
      <t>ノウフキン</t>
    </rPh>
    <rPh sb="8" eb="9">
      <t>ブン</t>
    </rPh>
    <rPh sb="10" eb="12">
      <t>ゴウケイ</t>
    </rPh>
    <phoneticPr fontId="2"/>
  </si>
  <si>
    <t>国民健康保険税　総合計</t>
    <rPh sb="0" eb="2">
      <t>コクミン</t>
    </rPh>
    <rPh sb="2" eb="4">
      <t>ケンコウ</t>
    </rPh>
    <rPh sb="4" eb="6">
      <t>ホケン</t>
    </rPh>
    <rPh sb="6" eb="7">
      <t>ゼイ</t>
    </rPh>
    <rPh sb="8" eb="9">
      <t>ソウ</t>
    </rPh>
    <rPh sb="9" eb="11">
      <t>ゴウケイ</t>
    </rPh>
    <phoneticPr fontId="2"/>
  </si>
  <si>
    <t>３　計算結果</t>
    <rPh sb="2" eb="4">
      <t>ケイサン</t>
    </rPh>
    <rPh sb="4" eb="6">
      <t>ケッカ</t>
    </rPh>
    <phoneticPr fontId="2"/>
  </si>
  <si>
    <t>２　国民健康保険税の計算方法について</t>
    <rPh sb="2" eb="4">
      <t>コクミン</t>
    </rPh>
    <rPh sb="4" eb="6">
      <t>ケンコウ</t>
    </rPh>
    <rPh sb="6" eb="8">
      <t>ホケン</t>
    </rPh>
    <rPh sb="8" eb="9">
      <t>ゼイ</t>
    </rPh>
    <rPh sb="10" eb="12">
      <t>ケイサン</t>
    </rPh>
    <rPh sb="12" eb="14">
      <t>ホウホウ</t>
    </rPh>
    <phoneticPr fontId="2"/>
  </si>
  <si>
    <t>所得割額</t>
    <rPh sb="0" eb="2">
      <t>ショトク</t>
    </rPh>
    <rPh sb="2" eb="3">
      <t>ワリ</t>
    </rPh>
    <rPh sb="3" eb="4">
      <t>ガク</t>
    </rPh>
    <phoneticPr fontId="2"/>
  </si>
  <si>
    <t>均等割額</t>
    <rPh sb="0" eb="3">
      <t>キントウワリ</t>
    </rPh>
    <rPh sb="3" eb="4">
      <t>ガク</t>
    </rPh>
    <phoneticPr fontId="2"/>
  </si>
  <si>
    <t>課税限度額</t>
    <rPh sb="0" eb="2">
      <t>カゼイ</t>
    </rPh>
    <rPh sb="2" eb="4">
      <t>ゲンド</t>
    </rPh>
    <rPh sb="4" eb="5">
      <t>ガク</t>
    </rPh>
    <phoneticPr fontId="2"/>
  </si>
  <si>
    <t>％</t>
    <phoneticPr fontId="2"/>
  </si>
  <si>
    <t>円</t>
    <rPh sb="0" eb="1">
      <t>エン</t>
    </rPh>
    <phoneticPr fontId="2"/>
  </si>
  <si>
    <t>【国民健康保険税の税率】</t>
    <rPh sb="1" eb="3">
      <t>コクミン</t>
    </rPh>
    <rPh sb="3" eb="5">
      <t>ケンコウ</t>
    </rPh>
    <rPh sb="5" eb="7">
      <t>ホケン</t>
    </rPh>
    <rPh sb="7" eb="8">
      <t>ゼイ</t>
    </rPh>
    <rPh sb="9" eb="11">
      <t>ゼイリツ</t>
    </rPh>
    <phoneticPr fontId="2"/>
  </si>
  <si>
    <t>（１）医療給付費分　合計</t>
    <rPh sb="3" eb="9">
      <t>イリョウキュウフヒブン</t>
    </rPh>
    <rPh sb="10" eb="12">
      <t>ゴウケイ</t>
    </rPh>
    <phoneticPr fontId="2"/>
  </si>
  <si>
    <t>（２）後期高齢者支援金分　合計</t>
    <rPh sb="3" eb="5">
      <t>コウキ</t>
    </rPh>
    <rPh sb="5" eb="8">
      <t>コウレイシャ</t>
    </rPh>
    <rPh sb="8" eb="10">
      <t>シエン</t>
    </rPh>
    <rPh sb="10" eb="11">
      <t>キン</t>
    </rPh>
    <rPh sb="11" eb="12">
      <t>ブン</t>
    </rPh>
    <rPh sb="13" eb="15">
      <t>ゴウケイ</t>
    </rPh>
    <phoneticPr fontId="2"/>
  </si>
  <si>
    <t>公的年金
所得</t>
    <rPh sb="0" eb="2">
      <t>コウテキ</t>
    </rPh>
    <rPh sb="2" eb="4">
      <t>ネンキン</t>
    </rPh>
    <rPh sb="5" eb="7">
      <t>ショトク</t>
    </rPh>
    <phoneticPr fontId="2"/>
  </si>
  <si>
    <t>給与
所得</t>
    <rPh sb="0" eb="2">
      <t>キュウヨ</t>
    </rPh>
    <rPh sb="3" eb="5">
      <t>ショトク</t>
    </rPh>
    <phoneticPr fontId="2"/>
  </si>
  <si>
    <t>(単位：円)</t>
    <rPh sb="1" eb="3">
      <t>タンイ</t>
    </rPh>
    <rPh sb="4" eb="5">
      <t>エン</t>
    </rPh>
    <phoneticPr fontId="2"/>
  </si>
  <si>
    <t>Ａ　所得割額</t>
    <rPh sb="2" eb="4">
      <t>ショトク</t>
    </rPh>
    <rPh sb="4" eb="5">
      <t>ワリ</t>
    </rPh>
    <rPh sb="5" eb="6">
      <t>ガク</t>
    </rPh>
    <phoneticPr fontId="2"/>
  </si>
  <si>
    <t>Ｂ　均等割額</t>
    <rPh sb="2" eb="5">
      <t>キントウワリ</t>
    </rPh>
    <rPh sb="5" eb="6">
      <t>ガク</t>
    </rPh>
    <phoneticPr fontId="2"/>
  </si>
  <si>
    <t>Ｃ　後期高齢者支援金分　合計</t>
    <rPh sb="2" eb="4">
      <t>コウキ</t>
    </rPh>
    <rPh sb="4" eb="7">
      <t>コウレイシャ</t>
    </rPh>
    <rPh sb="7" eb="9">
      <t>シエン</t>
    </rPh>
    <rPh sb="9" eb="10">
      <t>キン</t>
    </rPh>
    <rPh sb="10" eb="11">
      <t>ブン</t>
    </rPh>
    <rPh sb="12" eb="14">
      <t>ゴウケイ</t>
    </rPh>
    <phoneticPr fontId="2"/>
  </si>
  <si>
    <t>Ａ</t>
    <phoneticPr fontId="2"/>
  </si>
  <si>
    <t>Ｂ</t>
    <phoneticPr fontId="2"/>
  </si>
  <si>
    <t>ア　所得割額</t>
    <rPh sb="2" eb="4">
      <t>ショトク</t>
    </rPh>
    <rPh sb="4" eb="5">
      <t>ワリ</t>
    </rPh>
    <rPh sb="5" eb="6">
      <t>ガク</t>
    </rPh>
    <phoneticPr fontId="2"/>
  </si>
  <si>
    <t>イ　均等割額</t>
    <rPh sb="2" eb="5">
      <t>キントウワリ</t>
    </rPh>
    <rPh sb="5" eb="6">
      <t>ガク</t>
    </rPh>
    <phoneticPr fontId="2"/>
  </si>
  <si>
    <t>ウ　介護納付金分　合計</t>
    <rPh sb="2" eb="4">
      <t>カイゴ</t>
    </rPh>
    <rPh sb="4" eb="7">
      <t>ノウフキン</t>
    </rPh>
    <rPh sb="7" eb="8">
      <t>ブン</t>
    </rPh>
    <rPh sb="9" eb="11">
      <t>ゴウケイ</t>
    </rPh>
    <phoneticPr fontId="2"/>
  </si>
  <si>
    <t>ア</t>
    <phoneticPr fontId="2"/>
  </si>
  <si>
    <t>イ</t>
    <phoneticPr fontId="2"/>
  </si>
  <si>
    <t>…イ</t>
    <phoneticPr fontId="2"/>
  </si>
  <si>
    <t>…Ｂ</t>
    <phoneticPr fontId="2"/>
  </si>
  <si>
    <t>Ａ</t>
    <phoneticPr fontId="2"/>
  </si>
  <si>
    <t>税率</t>
    <rPh sb="0" eb="2">
      <t>ゼイリツ</t>
    </rPh>
    <phoneticPr fontId="2"/>
  </si>
  <si>
    <t>医療給付費分</t>
    <phoneticPr fontId="2"/>
  </si>
  <si>
    <t>後期高齢者支援金分</t>
    <phoneticPr fontId="2"/>
  </si>
  <si>
    <t>介護納付金分</t>
    <phoneticPr fontId="2"/>
  </si>
  <si>
    <t>その他所得
※１</t>
    <rPh sb="2" eb="3">
      <t>タ</t>
    </rPh>
    <rPh sb="3" eb="5">
      <t>ショトク</t>
    </rPh>
    <phoneticPr fontId="2"/>
  </si>
  <si>
    <t>基礎控除
※２</t>
    <rPh sb="0" eb="2">
      <t>キソ</t>
    </rPh>
    <rPh sb="2" eb="4">
      <t>コウジョ</t>
    </rPh>
    <phoneticPr fontId="2"/>
  </si>
  <si>
    <r>
      <t>１　加入者情報（</t>
    </r>
    <r>
      <rPr>
        <b/>
        <sz val="11"/>
        <color theme="1"/>
        <rFont val="HG丸ｺﾞｼｯｸM-PRO"/>
        <family val="3"/>
        <charset val="128"/>
      </rPr>
      <t>源泉徴収票や所得税確定申告書の所得欄など</t>
    </r>
    <r>
      <rPr>
        <sz val="11"/>
        <color theme="1"/>
        <rFont val="HG丸ｺﾞｼｯｸM-PRO"/>
        <family val="3"/>
        <charset val="128"/>
      </rPr>
      <t>をもとに入力してください）</t>
    </r>
    <rPh sb="2" eb="5">
      <t>カニュウシャ</t>
    </rPh>
    <rPh sb="5" eb="7">
      <t>ジョウホウ</t>
    </rPh>
    <rPh sb="8" eb="10">
      <t>ゲンセン</t>
    </rPh>
    <rPh sb="10" eb="13">
      <t>チョウシュウヒョウ</t>
    </rPh>
    <rPh sb="14" eb="17">
      <t>ショトクゼイ</t>
    </rPh>
    <rPh sb="17" eb="19">
      <t>カクテイ</t>
    </rPh>
    <rPh sb="19" eb="21">
      <t>シンコク</t>
    </rPh>
    <rPh sb="21" eb="22">
      <t>ショ</t>
    </rPh>
    <rPh sb="23" eb="25">
      <t>ショトク</t>
    </rPh>
    <rPh sb="25" eb="26">
      <t>ラン</t>
    </rPh>
    <rPh sb="32" eb="34">
      <t>ニュウリョク</t>
    </rPh>
    <phoneticPr fontId="2"/>
  </si>
  <si>
    <t>　</t>
    <phoneticPr fontId="2"/>
  </si>
  <si>
    <t>（４）総合計　※</t>
    <rPh sb="3" eb="4">
      <t>ソウ</t>
    </rPh>
    <rPh sb="4" eb="6">
      <t>ゴウケイ</t>
    </rPh>
    <phoneticPr fontId="2"/>
  </si>
  <si>
    <t>※(1)、(2)、(3)の計算結果がそれぞれの課税限度額を超える場合は、算定額は課税限度額となります。</t>
    <rPh sb="13" eb="15">
      <t>ケイサン</t>
    </rPh>
    <rPh sb="15" eb="17">
      <t>ケッカ</t>
    </rPh>
    <rPh sb="23" eb="25">
      <t>カゼイ</t>
    </rPh>
    <rPh sb="25" eb="27">
      <t>ゲンド</t>
    </rPh>
    <rPh sb="27" eb="28">
      <t>ガク</t>
    </rPh>
    <rPh sb="29" eb="30">
      <t>コ</t>
    </rPh>
    <rPh sb="32" eb="34">
      <t>バアイ</t>
    </rPh>
    <rPh sb="36" eb="38">
      <t>サンテイ</t>
    </rPh>
    <rPh sb="38" eb="39">
      <t>ガク</t>
    </rPh>
    <phoneticPr fontId="2"/>
  </si>
  <si>
    <t>40～64歳の加入者数</t>
    <rPh sb="5" eb="6">
      <t>サイ</t>
    </rPh>
    <rPh sb="7" eb="10">
      <t>カニュウシャ</t>
    </rPh>
    <rPh sb="10" eb="11">
      <t>スウ</t>
    </rPh>
    <phoneticPr fontId="2"/>
  </si>
  <si>
    <t>40～64歳の加入者の所得</t>
    <rPh sb="5" eb="6">
      <t>サイ</t>
    </rPh>
    <rPh sb="7" eb="10">
      <t>カニュウシャ</t>
    </rPh>
    <rPh sb="11" eb="13">
      <t>ショトク</t>
    </rPh>
    <phoneticPr fontId="2"/>
  </si>
  <si>
    <r>
      <t>※１　</t>
    </r>
    <r>
      <rPr>
        <b/>
        <sz val="11"/>
        <color theme="1"/>
        <rFont val="HG丸ｺﾞｼｯｸM-PRO"/>
        <family val="3"/>
        <charset val="128"/>
      </rPr>
      <t>分離課税による所得のある方は正確に試算できない</t>
    </r>
    <r>
      <rPr>
        <sz val="11"/>
        <color theme="1"/>
        <rFont val="HG丸ｺﾞｼｯｸM-PRO"/>
        <family val="3"/>
        <charset val="128"/>
      </rPr>
      <t xml:space="preserve">ため、上記問い合わせ先まで
　　　ご連絡ください。
※２　前年の総所得金額等から基礎控除（４30,000円）を引いた金額（課税標準所得額）で
　　　計算します。
</t>
    </r>
    <rPh sb="29" eb="31">
      <t>ジョウキ</t>
    </rPh>
    <rPh sb="55" eb="57">
      <t>ゼンネン</t>
    </rPh>
    <rPh sb="58" eb="61">
      <t>ソウショトク</t>
    </rPh>
    <rPh sb="61" eb="63">
      <t>キンガク</t>
    </rPh>
    <rPh sb="63" eb="64">
      <t>トウ</t>
    </rPh>
    <rPh sb="66" eb="68">
      <t>キソ</t>
    </rPh>
    <rPh sb="68" eb="70">
      <t>コウジョ</t>
    </rPh>
    <rPh sb="78" eb="79">
      <t>エン</t>
    </rPh>
    <rPh sb="81" eb="82">
      <t>ヒ</t>
    </rPh>
    <rPh sb="84" eb="86">
      <t>キンガク</t>
    </rPh>
    <rPh sb="87" eb="89">
      <t>カゼイ</t>
    </rPh>
    <rPh sb="89" eb="91">
      <t>ヒョウジュン</t>
    </rPh>
    <rPh sb="91" eb="93">
      <t>ショトク</t>
    </rPh>
    <rPh sb="93" eb="94">
      <t>ガク</t>
    </rPh>
    <rPh sb="100" eb="102">
      <t>ケイサン</t>
    </rPh>
    <phoneticPr fontId="2"/>
  </si>
  <si>
    <t>…②</t>
    <phoneticPr fontId="2"/>
  </si>
  <si>
    <t>②　均等割額</t>
    <rPh sb="2" eb="5">
      <t>キントウワリ</t>
    </rPh>
    <rPh sb="5" eb="6">
      <t>ガク</t>
    </rPh>
    <phoneticPr fontId="2"/>
  </si>
  <si>
    <t>令和7年度　和光市国民健康保険税　計算シート</t>
    <rPh sb="0" eb="2">
      <t>レイワ</t>
    </rPh>
    <rPh sb="3" eb="5">
      <t>ネンド</t>
    </rPh>
    <rPh sb="4" eb="5">
      <t>ド</t>
    </rPh>
    <rPh sb="6" eb="9">
      <t>ワコウシ</t>
    </rPh>
    <rPh sb="9" eb="11">
      <t>コクミン</t>
    </rPh>
    <rPh sb="11" eb="13">
      <t>ケンコウ</t>
    </rPh>
    <rPh sb="13" eb="15">
      <t>ホケン</t>
    </rPh>
    <rPh sb="15" eb="16">
      <t>ゼイ</t>
    </rPh>
    <rPh sb="17" eb="19">
      <t>ケイサン</t>
    </rPh>
    <phoneticPr fontId="2"/>
  </si>
  <si>
    <r>
      <t>〇この計算シートでは１年間分の国民健康保険税の計算を行います。</t>
    </r>
    <r>
      <rPr>
        <b/>
        <u/>
        <sz val="11"/>
        <color theme="1"/>
        <rFont val="HG丸ｺﾞｼｯｸM-PRO"/>
        <family val="3"/>
        <charset val="128"/>
      </rPr>
      <t xml:space="preserve">試算結果は決定税額ではありま
</t>
    </r>
    <r>
      <rPr>
        <b/>
        <sz val="11"/>
        <color theme="1"/>
        <rFont val="HG丸ｺﾞｼｯｸM-PRO"/>
        <family val="3"/>
        <charset val="128"/>
      </rPr>
      <t>　</t>
    </r>
    <r>
      <rPr>
        <b/>
        <u/>
        <sz val="11"/>
        <color theme="1"/>
        <rFont val="HG丸ｺﾞｼｯｸM-PRO"/>
        <family val="3"/>
        <charset val="128"/>
      </rPr>
      <t>せん。あくまで参考としてご利用ください</t>
    </r>
    <r>
      <rPr>
        <b/>
        <sz val="11"/>
        <color theme="1"/>
        <rFont val="HG丸ｺﾞｼｯｸM-PRO"/>
        <family val="3"/>
        <charset val="128"/>
      </rPr>
      <t>。</t>
    </r>
    <r>
      <rPr>
        <sz val="11"/>
        <color theme="1"/>
        <rFont val="HG丸ｺﾞｼｯｸM-PRO"/>
        <family val="3"/>
        <charset val="128"/>
      </rPr>
      <t xml:space="preserve">
〇</t>
    </r>
    <r>
      <rPr>
        <b/>
        <u/>
        <sz val="11"/>
        <color theme="1"/>
        <rFont val="HG丸ｺﾞｼｯｸM-PRO"/>
        <family val="3"/>
        <charset val="128"/>
      </rPr>
      <t>次に該当する方がいる場合、正確な試算ができません</t>
    </r>
    <r>
      <rPr>
        <sz val="11"/>
        <color theme="1"/>
        <rFont val="HG丸ｺﾞｼｯｸM-PRO"/>
        <family val="3"/>
        <charset val="128"/>
      </rPr>
      <t>ので、ご希望の方は
　和光市役所保険年金課国民健康保険担当（048-424-9127（直通））までご連絡ください。
　①年度途中での加入・脱退される方や年度途中で40歳・65歳・75歳になられる方がいる場合
　②所得の低い世帯にかかる軽減、非自発的失業者にかかる軽減
　③後期高齢者医療保険に加入している方がいる場合
   ④分離課税による所得のある方がいる場合
　⑤世帯内に未就学児の方がいる場合
　⑥出産した、もしくは出産予定の方がいる場合</t>
    </r>
    <rPh sb="69" eb="70">
      <t>ツギ</t>
    </rPh>
    <rPh sb="71" eb="73">
      <t>ガイトウ</t>
    </rPh>
    <rPh sb="75" eb="76">
      <t>カタ</t>
    </rPh>
    <rPh sb="79" eb="81">
      <t>バアイ</t>
    </rPh>
    <rPh sb="82" eb="84">
      <t>セイカク</t>
    </rPh>
    <rPh sb="85" eb="87">
      <t>シサン</t>
    </rPh>
    <rPh sb="104" eb="106">
      <t>ワコウ</t>
    </rPh>
    <rPh sb="106" eb="109">
      <t>シヤクショ</t>
    </rPh>
    <rPh sb="109" eb="111">
      <t>ホケン</t>
    </rPh>
    <rPh sb="111" eb="113">
      <t>ネンキン</t>
    </rPh>
    <rPh sb="113" eb="114">
      <t>カ</t>
    </rPh>
    <rPh sb="114" eb="120">
      <t>コクミンケンコウホケン</t>
    </rPh>
    <rPh sb="120" eb="122">
      <t>タントウ</t>
    </rPh>
    <rPh sb="136" eb="138">
      <t>チョクツウ</t>
    </rPh>
    <rPh sb="167" eb="168">
      <t>カタ</t>
    </rPh>
    <rPh sb="199" eb="201">
      <t>ショトク</t>
    </rPh>
    <rPh sb="202" eb="203">
      <t>ヒク</t>
    </rPh>
    <rPh sb="204" eb="206">
      <t>セタイ</t>
    </rPh>
    <rPh sb="210" eb="212">
      <t>ケイゲン</t>
    </rPh>
    <rPh sb="236" eb="238">
      <t>ホケン</t>
    </rPh>
    <rPh sb="239" eb="241">
      <t>カニュウ</t>
    </rPh>
    <rPh sb="245" eb="246">
      <t>カタ</t>
    </rPh>
    <rPh sb="249" eb="251">
      <t>バアイ</t>
    </rPh>
    <rPh sb="256" eb="258">
      <t>ブンリ</t>
    </rPh>
    <rPh sb="258" eb="260">
      <t>カゼイ</t>
    </rPh>
    <rPh sb="263" eb="265">
      <t>ショトク</t>
    </rPh>
    <rPh sb="268" eb="269">
      <t>カタ</t>
    </rPh>
    <rPh sb="272" eb="274">
      <t>バアイ</t>
    </rPh>
    <rPh sb="277" eb="280">
      <t>セタイナイ</t>
    </rPh>
    <rPh sb="281" eb="285">
      <t>ミシュウガクジ</t>
    </rPh>
    <rPh sb="286" eb="287">
      <t>カタ</t>
    </rPh>
    <rPh sb="290" eb="292">
      <t>バアイ</t>
    </rPh>
    <rPh sb="295" eb="297">
      <t>シュッサン</t>
    </rPh>
    <rPh sb="304" eb="306">
      <t>シュッサン</t>
    </rPh>
    <rPh sb="306" eb="308">
      <t>ヨテイ</t>
    </rPh>
    <rPh sb="309" eb="310">
      <t>カタ</t>
    </rPh>
    <rPh sb="313" eb="315">
      <t>バアイ</t>
    </rPh>
    <phoneticPr fontId="2"/>
  </si>
  <si>
    <t>③　医療給付費分　合計</t>
    <rPh sb="2" eb="8">
      <t>イリョウキュウフヒブン</t>
    </rPh>
    <rPh sb="9" eb="11">
      <t>ゴウケイ</t>
    </rPh>
    <phoneticPr fontId="2"/>
  </si>
  <si>
    <r>
      <t xml:space="preserve">
　国民健康保険税の計算は、</t>
    </r>
    <r>
      <rPr>
        <b/>
        <sz val="11"/>
        <color theme="1"/>
        <rFont val="HG丸ｺﾞｼｯｸM-PRO"/>
        <family val="3"/>
        <charset val="128"/>
      </rPr>
      <t>医療給付費分</t>
    </r>
    <r>
      <rPr>
        <sz val="11"/>
        <color theme="1"/>
        <rFont val="HG丸ｺﾞｼｯｸM-PRO"/>
        <family val="3"/>
        <charset val="128"/>
      </rPr>
      <t>（国保事業に要する費用に当てるもの）、</t>
    </r>
    <r>
      <rPr>
        <b/>
        <sz val="11"/>
        <color theme="1"/>
        <rFont val="HG丸ｺﾞｼｯｸM-PRO"/>
        <family val="3"/>
        <charset val="128"/>
      </rPr>
      <t>後期高齢者支援金分</t>
    </r>
    <r>
      <rPr>
        <sz val="11"/>
        <color theme="1"/>
        <rFont val="HG丸ｺﾞｼｯｸM-PRO"/>
        <family val="3"/>
        <charset val="128"/>
      </rPr>
      <t>（後期高齢者医療制度の医療費の一部を０歳から７４歳までの加入者から支援として負担するもの）、</t>
    </r>
    <r>
      <rPr>
        <b/>
        <sz val="11"/>
        <color theme="1"/>
        <rFont val="HG丸ｺﾞｼｯｸM-PRO"/>
        <family val="3"/>
        <charset val="128"/>
      </rPr>
      <t>介護納付金分</t>
    </r>
    <r>
      <rPr>
        <sz val="11"/>
        <color theme="1"/>
        <rFont val="HG丸ｺﾞｼｯｸM-PRO"/>
        <family val="3"/>
        <charset val="128"/>
      </rPr>
      <t xml:space="preserve">（４０歳から６４歳までの加入者が介護保険料（第２号被保険者）を国民健康保険を通じて納付するもの）で構成され、それぞれの税率で算出した合計額が年間の保険税となります。途中加入、途中脱退された方は月割で計算します。
　税率については、所得割額は所得に応じ、均等割額は加入者数につき計算します。
</t>
    </r>
    <rPh sb="2" eb="4">
      <t>コクミン</t>
    </rPh>
    <rPh sb="4" eb="6">
      <t>ケンコウ</t>
    </rPh>
    <rPh sb="6" eb="8">
      <t>ホケン</t>
    </rPh>
    <rPh sb="8" eb="9">
      <t>ゼイ</t>
    </rPh>
    <rPh sb="10" eb="12">
      <t>ケイサン</t>
    </rPh>
    <rPh sb="14" eb="16">
      <t>イリョウ</t>
    </rPh>
    <rPh sb="16" eb="18">
      <t>キュウフ</t>
    </rPh>
    <rPh sb="18" eb="19">
      <t>ヒ</t>
    </rPh>
    <rPh sb="19" eb="20">
      <t>ブン</t>
    </rPh>
    <rPh sb="21" eb="23">
      <t>コクホ</t>
    </rPh>
    <rPh sb="23" eb="25">
      <t>ジギョウ</t>
    </rPh>
    <rPh sb="26" eb="27">
      <t>ヨウ</t>
    </rPh>
    <rPh sb="29" eb="31">
      <t>ヒヨウ</t>
    </rPh>
    <rPh sb="32" eb="33">
      <t>ア</t>
    </rPh>
    <rPh sb="39" eb="41">
      <t>コウキ</t>
    </rPh>
    <rPh sb="41" eb="44">
      <t>コウレイシャ</t>
    </rPh>
    <rPh sb="44" eb="46">
      <t>シエン</t>
    </rPh>
    <rPh sb="46" eb="47">
      <t>キン</t>
    </rPh>
    <rPh sb="47" eb="48">
      <t>ブン</t>
    </rPh>
    <rPh sb="49" eb="51">
      <t>コウキ</t>
    </rPh>
    <rPh sb="51" eb="54">
      <t>コウレイシャ</t>
    </rPh>
    <rPh sb="54" eb="56">
      <t>イリョウ</t>
    </rPh>
    <rPh sb="56" eb="58">
      <t>セイド</t>
    </rPh>
    <rPh sb="59" eb="62">
      <t>イリョウヒ</t>
    </rPh>
    <rPh sb="63" eb="65">
      <t>イチブ</t>
    </rPh>
    <rPh sb="67" eb="68">
      <t>サイ</t>
    </rPh>
    <rPh sb="72" eb="73">
      <t>サイ</t>
    </rPh>
    <rPh sb="76" eb="79">
      <t>カニュウシャ</t>
    </rPh>
    <rPh sb="81" eb="83">
      <t>シエン</t>
    </rPh>
    <rPh sb="86" eb="88">
      <t>フタン</t>
    </rPh>
    <rPh sb="94" eb="96">
      <t>カイゴ</t>
    </rPh>
    <rPh sb="96" eb="99">
      <t>ノウフキン</t>
    </rPh>
    <rPh sb="99" eb="100">
      <t>ブン</t>
    </rPh>
    <rPh sb="103" eb="104">
      <t>サイ</t>
    </rPh>
    <rPh sb="108" eb="109">
      <t>サイ</t>
    </rPh>
    <rPh sb="112" eb="115">
      <t>カニュウシャ</t>
    </rPh>
    <rPh sb="116" eb="118">
      <t>カイゴ</t>
    </rPh>
    <rPh sb="118" eb="121">
      <t>ホケンリョウ</t>
    </rPh>
    <rPh sb="122" eb="123">
      <t>ダイ</t>
    </rPh>
    <rPh sb="124" eb="125">
      <t>ゴウ</t>
    </rPh>
    <rPh sb="125" eb="129">
      <t>ヒホケンシャ</t>
    </rPh>
    <rPh sb="131" eb="133">
      <t>コクミン</t>
    </rPh>
    <rPh sb="133" eb="135">
      <t>ケンコウ</t>
    </rPh>
    <rPh sb="135" eb="137">
      <t>ホケン</t>
    </rPh>
    <rPh sb="138" eb="139">
      <t>ツウ</t>
    </rPh>
    <rPh sb="141" eb="143">
      <t>ノウフ</t>
    </rPh>
    <rPh sb="149" eb="151">
      <t>コウセイ</t>
    </rPh>
    <rPh sb="159" eb="161">
      <t>ゼイリツ</t>
    </rPh>
    <rPh sb="162" eb="164">
      <t>サンシュツ</t>
    </rPh>
    <rPh sb="166" eb="168">
      <t>ゴウケイ</t>
    </rPh>
    <rPh sb="168" eb="169">
      <t>ガク</t>
    </rPh>
    <rPh sb="170" eb="172">
      <t>ネンカン</t>
    </rPh>
    <rPh sb="173" eb="175">
      <t>ホケン</t>
    </rPh>
    <rPh sb="175" eb="176">
      <t>ゼイ</t>
    </rPh>
    <rPh sb="182" eb="184">
      <t>トチュウ</t>
    </rPh>
    <rPh sb="184" eb="186">
      <t>カニュウ</t>
    </rPh>
    <rPh sb="187" eb="189">
      <t>トチュウ</t>
    </rPh>
    <rPh sb="189" eb="191">
      <t>ダッタイ</t>
    </rPh>
    <rPh sb="194" eb="195">
      <t>カタ</t>
    </rPh>
    <rPh sb="196" eb="198">
      <t>ツキワ</t>
    </rPh>
    <rPh sb="199" eb="201">
      <t>ケイサン</t>
    </rPh>
    <rPh sb="207" eb="209">
      <t>ゼイリツ</t>
    </rPh>
    <rPh sb="215" eb="217">
      <t>ショトク</t>
    </rPh>
    <rPh sb="217" eb="218">
      <t>ワリ</t>
    </rPh>
    <rPh sb="218" eb="219">
      <t>ガク</t>
    </rPh>
    <rPh sb="220" eb="222">
      <t>ショトク</t>
    </rPh>
    <rPh sb="223" eb="224">
      <t>オウ</t>
    </rPh>
    <rPh sb="226" eb="229">
      <t>キントウワリ</t>
    </rPh>
    <rPh sb="229" eb="230">
      <t>ガク</t>
    </rPh>
    <rPh sb="231" eb="234">
      <t>カニュウシャ</t>
    </rPh>
    <rPh sb="234" eb="235">
      <t>スウ</t>
    </rPh>
    <rPh sb="238" eb="240">
      <t>ケイサン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</si>
</sst>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[Red]\-#,##0.0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b/>
      <u/>
      <sz val="11"/>
      <color theme="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b/>
      <sz val="12"/>
      <color theme="1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</fills>
  <borders count="40">
    <border>
      <left/>
      <right/>
      <top/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31">
    <xf numFmtId="0" fontId="0" fillId="0" borderId="0" xfId="0">
      <alignment vertical="center"/>
    </xf>
    <xf numFmtId="0" fontId="4" fillId="0" borderId="0" xfId="0" applyFont="1" applyProtection="1">
      <alignment vertical="center"/>
      <protection hidden="1"/>
    </xf>
    <xf numFmtId="0" fontId="4" fillId="0" borderId="0" xfId="0" applyFont="1" applyAlignment="1" applyProtection="1">
      <alignment vertical="distributed" wrapText="1"/>
      <protection hidden="1"/>
    </xf>
    <xf numFmtId="0" fontId="4" fillId="0" borderId="0" xfId="0" applyFont="1" applyAlignment="1" applyProtection="1">
      <alignment vertical="distributed"/>
      <protection hidden="1"/>
    </xf>
    <xf numFmtId="0" fontId="7" fillId="0" borderId="0" xfId="0" applyFont="1" applyProtection="1">
      <alignment vertical="center"/>
      <protection hidden="1"/>
    </xf>
    <xf numFmtId="0" fontId="7" fillId="0" borderId="0" xfId="0" applyFont="1" applyAlignment="1" applyProtection="1">
      <alignment horizontal="right"/>
      <protection hidden="1"/>
    </xf>
    <xf numFmtId="0" fontId="4" fillId="0" borderId="0" xfId="0" applyFont="1" applyAlignment="1" applyProtection="1">
      <alignment vertical="center" wrapText="1"/>
      <protection hidden="1"/>
    </xf>
    <xf numFmtId="0" fontId="7" fillId="0" borderId="0" xfId="0" applyFont="1" applyAlignment="1" applyProtection="1">
      <alignment vertical="top" wrapText="1"/>
      <protection hidden="1"/>
    </xf>
    <xf numFmtId="0" fontId="4" fillId="0" borderId="28" xfId="0" applyFont="1" applyBorder="1" applyProtection="1">
      <alignment vertical="center"/>
      <protection hidden="1"/>
    </xf>
    <xf numFmtId="0" fontId="4" fillId="0" borderId="29" xfId="0" applyFont="1" applyBorder="1" applyProtection="1">
      <alignment vertical="center"/>
      <protection hidden="1"/>
    </xf>
    <xf numFmtId="0" fontId="7" fillId="0" borderId="29" xfId="0" applyFont="1" applyBorder="1" applyProtection="1">
      <alignment vertical="center"/>
      <protection hidden="1"/>
    </xf>
    <xf numFmtId="0" fontId="7" fillId="0" borderId="30" xfId="0" applyFont="1" applyBorder="1" applyProtection="1">
      <alignment vertical="center"/>
      <protection hidden="1"/>
    </xf>
    <xf numFmtId="0" fontId="7" fillId="0" borderId="31" xfId="0" applyFont="1" applyBorder="1" applyProtection="1">
      <alignment vertical="center"/>
      <protection hidden="1"/>
    </xf>
    <xf numFmtId="0" fontId="7" fillId="0" borderId="33" xfId="0" applyFont="1" applyBorder="1" applyProtection="1">
      <alignment vertical="center"/>
      <protection hidden="1"/>
    </xf>
    <xf numFmtId="0" fontId="7" fillId="0" borderId="34" xfId="0" applyFont="1" applyBorder="1" applyProtection="1">
      <alignment vertical="center"/>
      <protection hidden="1"/>
    </xf>
    <xf numFmtId="0" fontId="3" fillId="0" borderId="0" xfId="0" applyFont="1" applyAlignment="1" applyProtection="1">
      <alignment horizontal="center" vertical="top"/>
      <protection hidden="1"/>
    </xf>
    <xf numFmtId="0" fontId="4" fillId="0" borderId="31" xfId="0" applyFont="1" applyBorder="1" applyProtection="1">
      <alignment vertical="center"/>
      <protection hidden="1"/>
    </xf>
    <xf numFmtId="0" fontId="4" fillId="0" borderId="32" xfId="0" applyFont="1" applyBorder="1" applyProtection="1">
      <alignment vertical="center"/>
      <protection hidden="1"/>
    </xf>
    <xf numFmtId="0" fontId="7" fillId="0" borderId="32" xfId="0" applyFont="1" applyBorder="1" applyProtection="1">
      <alignment vertical="center"/>
      <protection hidden="1"/>
    </xf>
    <xf numFmtId="0" fontId="7" fillId="0" borderId="35" xfId="0" applyFont="1" applyBorder="1" applyProtection="1">
      <alignment vertical="center"/>
      <protection hidden="1"/>
    </xf>
    <xf numFmtId="0" fontId="4" fillId="0" borderId="12" xfId="0" applyFont="1" applyBorder="1" applyProtection="1">
      <alignment vertical="center"/>
      <protection hidden="1"/>
    </xf>
    <xf numFmtId="0" fontId="4" fillId="0" borderId="11" xfId="0" applyFont="1" applyBorder="1" applyProtection="1">
      <alignment vertical="center"/>
      <protection hidden="1"/>
    </xf>
    <xf numFmtId="0" fontId="7" fillId="0" borderId="11" xfId="0" applyFont="1" applyBorder="1" applyProtection="1">
      <alignment vertical="center"/>
      <protection hidden="1"/>
    </xf>
    <xf numFmtId="0" fontId="7" fillId="0" borderId="13" xfId="0" applyFont="1" applyBorder="1" applyProtection="1">
      <alignment vertical="center"/>
      <protection hidden="1"/>
    </xf>
    <xf numFmtId="0" fontId="7" fillId="0" borderId="10" xfId="0" applyFont="1" applyBorder="1" applyProtection="1">
      <alignment vertical="center"/>
      <protection hidden="1"/>
    </xf>
    <xf numFmtId="0" fontId="7" fillId="0" borderId="15" xfId="0" applyFont="1" applyBorder="1" applyProtection="1">
      <alignment vertical="center"/>
      <protection hidden="1"/>
    </xf>
    <xf numFmtId="0" fontId="7" fillId="0" borderId="16" xfId="0" applyFont="1" applyBorder="1" applyProtection="1">
      <alignment vertical="center"/>
      <protection hidden="1"/>
    </xf>
    <xf numFmtId="0" fontId="7" fillId="0" borderId="39" xfId="0" applyFont="1" applyBorder="1" applyProtection="1">
      <alignment vertical="center"/>
      <protection hidden="1"/>
    </xf>
    <xf numFmtId="0" fontId="7" fillId="0" borderId="0" xfId="0" applyFont="1" applyAlignment="1" applyProtection="1">
      <alignment vertical="center" wrapText="1"/>
      <protection hidden="1"/>
    </xf>
    <xf numFmtId="38" fontId="7" fillId="0" borderId="0" xfId="1" applyFont="1" applyFill="1" applyBorder="1" applyAlignment="1" applyProtection="1">
      <alignment vertical="center" shrinkToFit="1"/>
      <protection locked="0" hidden="1"/>
    </xf>
    <xf numFmtId="0" fontId="4" fillId="0" borderId="25" xfId="0" applyFont="1" applyBorder="1" applyAlignment="1" applyProtection="1">
      <alignment horizontal="center" vertical="center"/>
      <protection hidden="1"/>
    </xf>
    <xf numFmtId="0" fontId="4" fillId="0" borderId="19" xfId="0" applyFont="1" applyBorder="1" applyAlignment="1" applyProtection="1">
      <alignment horizontal="center" vertical="center"/>
      <protection hidden="1"/>
    </xf>
    <xf numFmtId="38" fontId="4" fillId="0" borderId="20" xfId="1" applyFont="1" applyBorder="1" applyAlignment="1" applyProtection="1">
      <alignment vertical="center"/>
      <protection hidden="1"/>
    </xf>
    <xf numFmtId="38" fontId="4" fillId="0" borderId="23" xfId="1" applyFont="1" applyBorder="1" applyAlignment="1" applyProtection="1">
      <alignment vertical="center"/>
      <protection hidden="1"/>
    </xf>
    <xf numFmtId="0" fontId="4" fillId="0" borderId="26" xfId="0" applyFont="1" applyBorder="1" applyAlignment="1" applyProtection="1">
      <alignment horizontal="center" vertical="center"/>
      <protection hidden="1"/>
    </xf>
    <xf numFmtId="0" fontId="4" fillId="0" borderId="20" xfId="0" applyFont="1" applyBorder="1" applyAlignment="1" applyProtection="1">
      <alignment horizontal="center" vertical="center"/>
      <protection hidden="1"/>
    </xf>
    <xf numFmtId="38" fontId="4" fillId="0" borderId="21" xfId="1" applyFont="1" applyBorder="1" applyAlignment="1" applyProtection="1">
      <alignment vertical="center"/>
      <protection hidden="1"/>
    </xf>
    <xf numFmtId="38" fontId="4" fillId="0" borderId="24" xfId="1" applyFont="1" applyBorder="1" applyAlignment="1" applyProtection="1">
      <alignment vertical="center"/>
      <protection hidden="1"/>
    </xf>
    <xf numFmtId="0" fontId="4" fillId="0" borderId="27" xfId="0" applyFont="1" applyBorder="1" applyAlignment="1" applyProtection="1">
      <alignment horizontal="center" vertical="center"/>
      <protection hidden="1"/>
    </xf>
    <xf numFmtId="0" fontId="4" fillId="0" borderId="21" xfId="0" applyFont="1" applyBorder="1" applyAlignment="1" applyProtection="1">
      <alignment horizontal="center" vertical="center"/>
      <protection hidden="1"/>
    </xf>
    <xf numFmtId="177" fontId="4" fillId="0" borderId="19" xfId="1" applyNumberFormat="1" applyFont="1" applyBorder="1" applyAlignment="1" applyProtection="1">
      <alignment vertical="center"/>
      <protection hidden="1"/>
    </xf>
    <xf numFmtId="177" fontId="4" fillId="0" borderId="22" xfId="1" applyNumberFormat="1" applyFont="1" applyBorder="1" applyAlignment="1" applyProtection="1">
      <alignment vertical="center"/>
      <protection hidden="1"/>
    </xf>
    <xf numFmtId="38" fontId="4" fillId="0" borderId="0" xfId="0" applyNumberFormat="1" applyFont="1" applyAlignment="1" applyProtection="1">
      <alignment horizontal="right" vertical="center" shrinkToFit="1"/>
      <protection hidden="1"/>
    </xf>
    <xf numFmtId="0" fontId="4" fillId="0" borderId="0" xfId="0" applyFont="1" applyAlignment="1" applyProtection="1">
      <alignment horizontal="right" vertical="center" shrinkToFit="1"/>
      <protection hidden="1"/>
    </xf>
    <xf numFmtId="0" fontId="4" fillId="0" borderId="0" xfId="0" applyFont="1" applyAlignment="1" applyProtection="1">
      <alignment horizontal="center" vertical="center"/>
      <protection hidden="1"/>
    </xf>
    <xf numFmtId="0" fontId="4" fillId="0" borderId="20" xfId="0" applyFont="1" applyBorder="1" applyAlignment="1" applyProtection="1">
      <alignment horizontal="distributed" vertical="center" indent="1"/>
      <protection hidden="1"/>
    </xf>
    <xf numFmtId="0" fontId="4" fillId="0" borderId="21" xfId="0" applyFont="1" applyBorder="1" applyAlignment="1" applyProtection="1">
      <alignment horizontal="distributed" vertical="center" indent="1"/>
      <protection hidden="1"/>
    </xf>
    <xf numFmtId="38" fontId="7" fillId="2" borderId="22" xfId="1" applyFont="1" applyFill="1" applyBorder="1" applyAlignment="1" applyProtection="1">
      <alignment vertical="center" shrinkToFit="1"/>
      <protection locked="0" hidden="1"/>
    </xf>
    <xf numFmtId="38" fontId="7" fillId="2" borderId="37" xfId="1" applyFont="1" applyFill="1" applyBorder="1" applyAlignment="1" applyProtection="1">
      <alignment vertical="center" shrinkToFit="1"/>
      <protection locked="0" hidden="1"/>
    </xf>
    <xf numFmtId="38" fontId="7" fillId="2" borderId="25" xfId="1" applyFont="1" applyFill="1" applyBorder="1" applyAlignment="1" applyProtection="1">
      <alignment vertical="center" shrinkToFit="1"/>
      <protection locked="0" hidden="1"/>
    </xf>
    <xf numFmtId="177" fontId="4" fillId="0" borderId="0" xfId="0" applyNumberFormat="1" applyFont="1" applyAlignment="1" applyProtection="1">
      <alignment horizontal="center" vertical="center"/>
      <protection hidden="1"/>
    </xf>
    <xf numFmtId="0" fontId="4" fillId="0" borderId="0" xfId="0" applyFont="1" applyAlignment="1" applyProtection="1">
      <alignment horizontal="center" vertical="center" shrinkToFit="1"/>
      <protection hidden="1"/>
    </xf>
    <xf numFmtId="38" fontId="7" fillId="0" borderId="20" xfId="1" applyFont="1" applyBorder="1" applyAlignment="1" applyProtection="1">
      <alignment vertical="center" shrinkToFit="1"/>
      <protection hidden="1"/>
    </xf>
    <xf numFmtId="38" fontId="7" fillId="0" borderId="21" xfId="1" applyFont="1" applyBorder="1" applyAlignment="1" applyProtection="1">
      <alignment vertical="center" shrinkToFit="1"/>
      <protection hidden="1"/>
    </xf>
    <xf numFmtId="38" fontId="7" fillId="2" borderId="20" xfId="1" applyFont="1" applyFill="1" applyBorder="1" applyAlignment="1" applyProtection="1">
      <alignment vertical="center" shrinkToFit="1"/>
      <protection locked="0" hidden="1"/>
    </xf>
    <xf numFmtId="38" fontId="7" fillId="2" borderId="21" xfId="1" applyFont="1" applyFill="1" applyBorder="1" applyAlignment="1" applyProtection="1">
      <alignment vertical="center" shrinkToFit="1"/>
      <protection locked="0" hidden="1"/>
    </xf>
    <xf numFmtId="0" fontId="7" fillId="0" borderId="12" xfId="0" applyFont="1" applyBorder="1" applyAlignment="1" applyProtection="1">
      <alignment horizontal="center" vertical="center" wrapText="1"/>
      <protection hidden="1"/>
    </xf>
    <xf numFmtId="0" fontId="7" fillId="0" borderId="11" xfId="0" applyFont="1" applyBorder="1" applyAlignment="1" applyProtection="1">
      <alignment horizontal="center" vertical="center"/>
      <protection hidden="1"/>
    </xf>
    <xf numFmtId="0" fontId="7" fillId="0" borderId="13" xfId="0" applyFont="1" applyBorder="1" applyAlignment="1" applyProtection="1">
      <alignment horizontal="center" vertical="center"/>
      <protection hidden="1"/>
    </xf>
    <xf numFmtId="0" fontId="7" fillId="0" borderId="15" xfId="0" applyFont="1" applyBorder="1" applyAlignment="1" applyProtection="1">
      <alignment horizontal="center" vertical="center"/>
      <protection hidden="1"/>
    </xf>
    <xf numFmtId="0" fontId="7" fillId="0" borderId="16" xfId="0" applyFont="1" applyBorder="1" applyAlignment="1" applyProtection="1">
      <alignment horizontal="center" vertical="center"/>
      <protection hidden="1"/>
    </xf>
    <xf numFmtId="0" fontId="7" fillId="0" borderId="17" xfId="0" applyFont="1" applyBorder="1" applyAlignment="1" applyProtection="1">
      <alignment horizontal="center" vertical="center"/>
      <protection hidden="1"/>
    </xf>
    <xf numFmtId="0" fontId="7" fillId="0" borderId="9" xfId="0" applyFont="1" applyBorder="1" applyAlignment="1" applyProtection="1">
      <alignment horizontal="center" vertical="center" wrapText="1"/>
      <protection hidden="1"/>
    </xf>
    <xf numFmtId="0" fontId="7" fillId="0" borderId="18" xfId="0" applyFont="1" applyBorder="1" applyAlignment="1" applyProtection="1">
      <alignment horizontal="center" vertical="center" wrapText="1"/>
      <protection hidden="1"/>
    </xf>
    <xf numFmtId="38" fontId="4" fillId="0" borderId="0" xfId="1" applyFont="1" applyBorder="1" applyAlignment="1" applyProtection="1">
      <alignment horizontal="right" vertical="center" shrinkToFit="1"/>
      <protection hidden="1"/>
    </xf>
    <xf numFmtId="0" fontId="4" fillId="0" borderId="11" xfId="0" applyFont="1" applyBorder="1" applyAlignment="1" applyProtection="1">
      <alignment horizontal="left" vertical="top" wrapText="1"/>
      <protection hidden="1"/>
    </xf>
    <xf numFmtId="0" fontId="4" fillId="0" borderId="0" xfId="0" applyFont="1" applyAlignment="1" applyProtection="1">
      <alignment horizontal="left" vertical="top" wrapText="1"/>
      <protection hidden="1"/>
    </xf>
    <xf numFmtId="0" fontId="4" fillId="0" borderId="10" xfId="0" applyFont="1" applyBorder="1" applyAlignment="1" applyProtection="1">
      <alignment horizontal="center" vertical="center"/>
      <protection hidden="1"/>
    </xf>
    <xf numFmtId="0" fontId="4" fillId="0" borderId="14" xfId="0" applyFont="1" applyBorder="1" applyAlignment="1" applyProtection="1">
      <alignment horizontal="center" vertical="center"/>
      <protection hidden="1"/>
    </xf>
    <xf numFmtId="0" fontId="4" fillId="0" borderId="15" xfId="0" applyFont="1" applyBorder="1" applyAlignment="1" applyProtection="1">
      <alignment horizontal="center" vertical="center"/>
      <protection hidden="1"/>
    </xf>
    <xf numFmtId="0" fontId="4" fillId="0" borderId="17" xfId="0" applyFont="1" applyBorder="1" applyAlignment="1" applyProtection="1">
      <alignment horizontal="center" vertical="center"/>
      <protection hidden="1"/>
    </xf>
    <xf numFmtId="0" fontId="7" fillId="2" borderId="20" xfId="0" applyFont="1" applyFill="1" applyBorder="1" applyAlignment="1" applyProtection="1">
      <alignment horizontal="center" vertical="center" shrinkToFit="1"/>
      <protection locked="0" hidden="1"/>
    </xf>
    <xf numFmtId="0" fontId="7" fillId="0" borderId="15" xfId="0" applyFont="1" applyBorder="1" applyAlignment="1" applyProtection="1">
      <alignment horizontal="center" vertical="center" wrapText="1"/>
      <protection hidden="1"/>
    </xf>
    <xf numFmtId="0" fontId="7" fillId="0" borderId="16" xfId="0" applyFont="1" applyBorder="1" applyAlignment="1" applyProtection="1">
      <alignment horizontal="center" vertical="center" wrapText="1"/>
      <protection hidden="1"/>
    </xf>
    <xf numFmtId="0" fontId="7" fillId="0" borderId="17" xfId="0" applyFont="1" applyBorder="1" applyAlignment="1" applyProtection="1">
      <alignment horizontal="center" vertical="center" wrapText="1"/>
      <protection hidden="1"/>
    </xf>
    <xf numFmtId="38" fontId="7" fillId="0" borderId="23" xfId="1" applyFont="1" applyBorder="1" applyAlignment="1" applyProtection="1">
      <alignment vertical="center" shrinkToFit="1"/>
      <protection hidden="1"/>
    </xf>
    <xf numFmtId="38" fontId="7" fillId="0" borderId="36" xfId="1" applyFont="1" applyBorder="1" applyAlignment="1" applyProtection="1">
      <alignment vertical="center" shrinkToFit="1"/>
      <protection hidden="1"/>
    </xf>
    <xf numFmtId="38" fontId="7" fillId="0" borderId="26" xfId="1" applyFont="1" applyBorder="1" applyAlignment="1" applyProtection="1">
      <alignment vertical="center" shrinkToFit="1"/>
      <protection hidden="1"/>
    </xf>
    <xf numFmtId="0" fontId="4" fillId="0" borderId="9" xfId="0" applyFont="1" applyBorder="1" applyAlignment="1" applyProtection="1">
      <alignment horizontal="center" vertical="center" shrinkToFit="1"/>
      <protection hidden="1"/>
    </xf>
    <xf numFmtId="38" fontId="7" fillId="0" borderId="22" xfId="1" applyFont="1" applyBorder="1" applyAlignment="1" applyProtection="1">
      <alignment vertical="center" shrinkToFit="1"/>
      <protection hidden="1"/>
    </xf>
    <xf numFmtId="38" fontId="7" fillId="0" borderId="37" xfId="1" applyFont="1" applyBorder="1" applyAlignment="1" applyProtection="1">
      <alignment vertical="center" shrinkToFit="1"/>
      <protection hidden="1"/>
    </xf>
    <xf numFmtId="38" fontId="7" fillId="0" borderId="25" xfId="1" applyFont="1" applyBorder="1" applyAlignment="1" applyProtection="1">
      <alignment vertical="center" shrinkToFit="1"/>
      <protection hidden="1"/>
    </xf>
    <xf numFmtId="38" fontId="7" fillId="0" borderId="24" xfId="1" applyFont="1" applyBorder="1" applyAlignment="1" applyProtection="1">
      <alignment vertical="center" shrinkToFit="1"/>
      <protection hidden="1"/>
    </xf>
    <xf numFmtId="38" fontId="7" fillId="0" borderId="38" xfId="1" applyFont="1" applyBorder="1" applyAlignment="1" applyProtection="1">
      <alignment vertical="center" shrinkToFit="1"/>
      <protection hidden="1"/>
    </xf>
    <xf numFmtId="38" fontId="7" fillId="0" borderId="27" xfId="1" applyFont="1" applyBorder="1" applyAlignment="1" applyProtection="1">
      <alignment vertical="center" shrinkToFit="1"/>
      <protection hidden="1"/>
    </xf>
    <xf numFmtId="0" fontId="4" fillId="0" borderId="9" xfId="0" applyFont="1" applyBorder="1" applyAlignment="1" applyProtection="1">
      <alignment horizontal="center" vertical="center"/>
      <protection hidden="1"/>
    </xf>
    <xf numFmtId="0" fontId="7" fillId="2" borderId="21" xfId="0" applyFont="1" applyFill="1" applyBorder="1" applyAlignment="1" applyProtection="1">
      <alignment horizontal="center" vertical="center" shrinkToFit="1"/>
      <protection locked="0" hidden="1"/>
    </xf>
    <xf numFmtId="0" fontId="3" fillId="0" borderId="0" xfId="0" applyFont="1" applyAlignment="1" applyProtection="1">
      <alignment horizontal="center" vertical="top"/>
      <protection hidden="1"/>
    </xf>
    <xf numFmtId="0" fontId="7" fillId="0" borderId="19" xfId="0" applyFont="1" applyBorder="1" applyAlignment="1" applyProtection="1">
      <alignment horizontal="center" vertical="center"/>
      <protection hidden="1"/>
    </xf>
    <xf numFmtId="0" fontId="7" fillId="0" borderId="20" xfId="0" applyFont="1" applyBorder="1" applyAlignment="1" applyProtection="1">
      <alignment horizontal="center" vertical="center"/>
      <protection hidden="1"/>
    </xf>
    <xf numFmtId="0" fontId="4" fillId="0" borderId="1" xfId="0" applyFont="1" applyBorder="1" applyAlignment="1" applyProtection="1">
      <alignment horizontal="left" vertical="distributed" wrapText="1"/>
      <protection hidden="1"/>
    </xf>
    <xf numFmtId="0" fontId="4" fillId="0" borderId="2" xfId="0" applyFont="1" applyBorder="1" applyAlignment="1" applyProtection="1">
      <alignment horizontal="left" vertical="distributed" wrapText="1"/>
      <protection hidden="1"/>
    </xf>
    <xf numFmtId="0" fontId="4" fillId="0" borderId="3" xfId="0" applyFont="1" applyBorder="1" applyAlignment="1" applyProtection="1">
      <alignment horizontal="left" vertical="distributed" wrapText="1"/>
      <protection hidden="1"/>
    </xf>
    <xf numFmtId="0" fontId="4" fillId="0" borderId="4" xfId="0" applyFont="1" applyBorder="1" applyAlignment="1" applyProtection="1">
      <alignment horizontal="left" vertical="distributed" wrapText="1"/>
      <protection hidden="1"/>
    </xf>
    <xf numFmtId="0" fontId="4" fillId="0" borderId="0" xfId="0" applyFont="1" applyAlignment="1" applyProtection="1">
      <alignment horizontal="left" vertical="distributed" wrapText="1"/>
      <protection hidden="1"/>
    </xf>
    <xf numFmtId="0" fontId="4" fillId="0" borderId="5" xfId="0" applyFont="1" applyBorder="1" applyAlignment="1" applyProtection="1">
      <alignment horizontal="left" vertical="distributed" wrapText="1"/>
      <protection hidden="1"/>
    </xf>
    <xf numFmtId="0" fontId="4" fillId="0" borderId="6" xfId="0" applyFont="1" applyBorder="1" applyAlignment="1" applyProtection="1">
      <alignment horizontal="left" vertical="distributed" wrapText="1"/>
      <protection hidden="1"/>
    </xf>
    <xf numFmtId="0" fontId="4" fillId="0" borderId="7" xfId="0" applyFont="1" applyBorder="1" applyAlignment="1" applyProtection="1">
      <alignment horizontal="left" vertical="distributed" wrapText="1"/>
      <protection hidden="1"/>
    </xf>
    <xf numFmtId="0" fontId="4" fillId="0" borderId="8" xfId="0" applyFont="1" applyBorder="1" applyAlignment="1" applyProtection="1">
      <alignment horizontal="left" vertical="distributed" wrapText="1"/>
      <protection hidden="1"/>
    </xf>
    <xf numFmtId="0" fontId="7" fillId="0" borderId="18" xfId="0" applyFont="1" applyBorder="1" applyAlignment="1" applyProtection="1">
      <alignment horizontal="center" vertical="center"/>
      <protection hidden="1"/>
    </xf>
    <xf numFmtId="0" fontId="7" fillId="0" borderId="21" xfId="0" applyFont="1" applyBorder="1" applyAlignment="1" applyProtection="1">
      <alignment horizontal="center" vertical="center"/>
      <protection hidden="1"/>
    </xf>
    <xf numFmtId="38" fontId="4" fillId="0" borderId="0" xfId="1" applyFont="1" applyBorder="1" applyAlignment="1" applyProtection="1">
      <alignment vertical="center"/>
      <protection hidden="1"/>
    </xf>
    <xf numFmtId="0" fontId="7" fillId="0" borderId="12" xfId="0" applyFont="1" applyBorder="1" applyAlignment="1" applyProtection="1">
      <alignment horizontal="center" vertical="center"/>
      <protection hidden="1"/>
    </xf>
    <xf numFmtId="0" fontId="7" fillId="0" borderId="10" xfId="0" applyFont="1" applyBorder="1" applyAlignment="1" applyProtection="1">
      <alignment horizontal="center" vertical="center"/>
      <protection hidden="1"/>
    </xf>
    <xf numFmtId="0" fontId="7" fillId="0" borderId="0" xfId="0" applyFont="1" applyAlignment="1" applyProtection="1">
      <alignment horizontal="center" vertical="center"/>
      <protection hidden="1"/>
    </xf>
    <xf numFmtId="0" fontId="7" fillId="0" borderId="14" xfId="0" applyFont="1" applyBorder="1" applyAlignment="1" applyProtection="1">
      <alignment horizontal="center" vertical="center"/>
      <protection hidden="1"/>
    </xf>
    <xf numFmtId="0" fontId="4" fillId="2" borderId="28" xfId="0" applyFont="1" applyFill="1" applyBorder="1" applyAlignment="1" applyProtection="1">
      <alignment horizontal="left" vertical="distributed" wrapText="1" indent="1"/>
      <protection hidden="1"/>
    </xf>
    <xf numFmtId="0" fontId="4" fillId="2" borderId="29" xfId="0" applyFont="1" applyFill="1" applyBorder="1" applyAlignment="1" applyProtection="1">
      <alignment horizontal="left" vertical="distributed" wrapText="1" indent="1"/>
      <protection hidden="1"/>
    </xf>
    <xf numFmtId="0" fontId="4" fillId="2" borderId="30" xfId="0" applyFont="1" applyFill="1" applyBorder="1" applyAlignment="1" applyProtection="1">
      <alignment horizontal="left" vertical="distributed" wrapText="1" indent="1"/>
      <protection hidden="1"/>
    </xf>
    <xf numFmtId="0" fontId="4" fillId="2" borderId="31" xfId="0" applyFont="1" applyFill="1" applyBorder="1" applyAlignment="1" applyProtection="1">
      <alignment horizontal="left" vertical="distributed" wrapText="1" indent="1"/>
      <protection hidden="1"/>
    </xf>
    <xf numFmtId="0" fontId="4" fillId="2" borderId="0" xfId="0" applyFont="1" applyFill="1" applyAlignment="1" applyProtection="1">
      <alignment horizontal="left" vertical="distributed" wrapText="1" indent="1"/>
      <protection hidden="1"/>
    </xf>
    <xf numFmtId="0" fontId="4" fillId="2" borderId="32" xfId="0" applyFont="1" applyFill="1" applyBorder="1" applyAlignment="1" applyProtection="1">
      <alignment horizontal="left" vertical="distributed" wrapText="1" indent="1"/>
      <protection hidden="1"/>
    </xf>
    <xf numFmtId="0" fontId="4" fillId="2" borderId="33" xfId="0" applyFont="1" applyFill="1" applyBorder="1" applyAlignment="1" applyProtection="1">
      <alignment horizontal="left" vertical="distributed" wrapText="1" indent="1"/>
      <protection hidden="1"/>
    </xf>
    <xf numFmtId="0" fontId="4" fillId="2" borderId="34" xfId="0" applyFont="1" applyFill="1" applyBorder="1" applyAlignment="1" applyProtection="1">
      <alignment horizontal="left" vertical="distributed" wrapText="1" indent="1"/>
      <protection hidden="1"/>
    </xf>
    <xf numFmtId="0" fontId="4" fillId="2" borderId="35" xfId="0" applyFont="1" applyFill="1" applyBorder="1" applyAlignment="1" applyProtection="1">
      <alignment horizontal="left" vertical="distributed" wrapText="1" indent="1"/>
      <protection hidden="1"/>
    </xf>
    <xf numFmtId="0" fontId="7" fillId="2" borderId="22" xfId="0" applyFont="1" applyFill="1" applyBorder="1" applyAlignment="1" applyProtection="1">
      <alignment horizontal="center" vertical="center" shrinkToFit="1"/>
      <protection locked="0" hidden="1"/>
    </xf>
    <xf numFmtId="0" fontId="7" fillId="2" borderId="37" xfId="0" applyFont="1" applyFill="1" applyBorder="1" applyAlignment="1" applyProtection="1">
      <alignment horizontal="center" vertical="center" shrinkToFit="1"/>
      <protection locked="0" hidden="1"/>
    </xf>
    <xf numFmtId="0" fontId="7" fillId="2" borderId="25" xfId="0" applyFont="1" applyFill="1" applyBorder="1" applyAlignment="1" applyProtection="1">
      <alignment horizontal="center" vertical="center" shrinkToFit="1"/>
      <protection locked="0" hidden="1"/>
    </xf>
    <xf numFmtId="0" fontId="4" fillId="0" borderId="19" xfId="0" applyFont="1" applyBorder="1" applyAlignment="1" applyProtection="1">
      <alignment horizontal="distributed" vertical="center" indent="1"/>
      <protection hidden="1"/>
    </xf>
    <xf numFmtId="0" fontId="4" fillId="0" borderId="18" xfId="0" applyFont="1" applyBorder="1" applyAlignment="1" applyProtection="1">
      <alignment horizontal="center" vertical="center"/>
      <protection hidden="1"/>
    </xf>
    <xf numFmtId="176" fontId="4" fillId="0" borderId="0" xfId="0" applyNumberFormat="1" applyFont="1" applyAlignment="1" applyProtection="1">
      <alignment horizontal="center" vertical="center"/>
      <protection hidden="1"/>
    </xf>
    <xf numFmtId="38" fontId="4" fillId="0" borderId="0" xfId="1" applyFont="1" applyBorder="1" applyAlignment="1" applyProtection="1">
      <alignment vertical="center" shrinkToFit="1"/>
      <protection hidden="1"/>
    </xf>
    <xf numFmtId="0" fontId="4" fillId="0" borderId="31" xfId="0" applyFont="1" applyBorder="1" applyAlignment="1" applyProtection="1">
      <alignment horizontal="center" vertical="center" shrinkToFit="1"/>
      <protection hidden="1"/>
    </xf>
    <xf numFmtId="38" fontId="8" fillId="3" borderId="16" xfId="0" applyNumberFormat="1" applyFont="1" applyFill="1" applyBorder="1" applyAlignment="1" applyProtection="1">
      <alignment horizontal="right" vertical="center"/>
      <protection hidden="1"/>
    </xf>
    <xf numFmtId="0" fontId="4" fillId="0" borderId="16" xfId="0" applyFont="1" applyBorder="1" applyAlignment="1" applyProtection="1">
      <alignment horizontal="center" vertical="center"/>
      <protection hidden="1"/>
    </xf>
    <xf numFmtId="38" fontId="4" fillId="0" borderId="0" xfId="0" applyNumberFormat="1" applyFont="1" applyProtection="1">
      <alignment vertical="center"/>
      <protection hidden="1"/>
    </xf>
    <xf numFmtId="0" fontId="7" fillId="0" borderId="0" xfId="0" applyFont="1" applyAlignment="1" applyProtection="1">
      <alignment horizontal="center" vertical="center" shrinkToFit="1"/>
      <protection hidden="1"/>
    </xf>
    <xf numFmtId="0" fontId="7" fillId="0" borderId="14" xfId="0" applyFont="1" applyBorder="1" applyAlignment="1" applyProtection="1">
      <alignment horizontal="center" vertical="center" shrinkToFit="1"/>
      <protection hidden="1"/>
    </xf>
    <xf numFmtId="0" fontId="7" fillId="0" borderId="0" xfId="0" applyFont="1" applyAlignment="1" applyProtection="1">
      <alignment horizontal="left" vertical="center"/>
      <protection hidden="1"/>
    </xf>
    <xf numFmtId="0" fontId="7" fillId="0" borderId="14" xfId="0" applyFont="1" applyBorder="1" applyAlignment="1" applyProtection="1">
      <alignment horizontal="left" vertical="center"/>
      <protection hidden="1"/>
    </xf>
    <xf numFmtId="176" fontId="4" fillId="0" borderId="0" xfId="0" applyNumberFormat="1" applyFont="1" applyAlignment="1" applyProtection="1">
      <alignment horizontal="center" vertical="center" shrinkToFit="1"/>
      <protection hidden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80"/>
  <sheetViews>
    <sheetView tabSelected="1" view="pageBreakPreview" topLeftCell="A35" zoomScale="110" zoomScaleNormal="100" zoomScaleSheetLayoutView="110" workbookViewId="0">
      <selection activeCell="BI41" sqref="BI41:BJ41"/>
    </sheetView>
  </sheetViews>
  <sheetFormatPr defaultColWidth="1.8984375" defaultRowHeight="18" customHeight="1" x14ac:dyDescent="0.45"/>
  <cols>
    <col min="1" max="16384" width="1.8984375" style="1"/>
  </cols>
  <sheetData>
    <row r="1" spans="1:46" ht="18" customHeight="1" x14ac:dyDescent="0.45">
      <c r="A1" s="87" t="s">
        <v>73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  <c r="Z1" s="87"/>
      <c r="AA1" s="87"/>
      <c r="AB1" s="87"/>
      <c r="AC1" s="87"/>
      <c r="AD1" s="87"/>
      <c r="AE1" s="87"/>
      <c r="AF1" s="87"/>
      <c r="AG1" s="87"/>
      <c r="AH1" s="87"/>
      <c r="AI1" s="87"/>
      <c r="AJ1" s="87"/>
      <c r="AK1" s="87"/>
      <c r="AL1" s="87"/>
      <c r="AM1" s="87"/>
      <c r="AN1" s="87"/>
      <c r="AO1" s="87"/>
      <c r="AP1" s="87"/>
      <c r="AQ1" s="87"/>
      <c r="AR1" s="87"/>
      <c r="AS1" s="87"/>
      <c r="AT1" s="87"/>
    </row>
    <row r="2" spans="1:46" ht="18" customHeight="1" thickBot="1" x14ac:dyDescent="0.5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</row>
    <row r="3" spans="1:46" ht="18" customHeight="1" thickTop="1" x14ac:dyDescent="0.45">
      <c r="B3" s="90" t="s">
        <v>74</v>
      </c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  <c r="U3" s="91"/>
      <c r="V3" s="91"/>
      <c r="W3" s="91"/>
      <c r="X3" s="91"/>
      <c r="Y3" s="91"/>
      <c r="Z3" s="91"/>
      <c r="AA3" s="91"/>
      <c r="AB3" s="91"/>
      <c r="AC3" s="91"/>
      <c r="AD3" s="91"/>
      <c r="AE3" s="91"/>
      <c r="AF3" s="91"/>
      <c r="AG3" s="91"/>
      <c r="AH3" s="91"/>
      <c r="AI3" s="91"/>
      <c r="AJ3" s="91"/>
      <c r="AK3" s="91"/>
      <c r="AL3" s="91"/>
      <c r="AM3" s="91"/>
      <c r="AN3" s="91"/>
      <c r="AO3" s="91"/>
      <c r="AP3" s="91"/>
      <c r="AQ3" s="91"/>
      <c r="AR3" s="91"/>
      <c r="AS3" s="91"/>
      <c r="AT3" s="92"/>
    </row>
    <row r="4" spans="1:46" ht="18" customHeight="1" x14ac:dyDescent="0.45">
      <c r="B4" s="93"/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  <c r="T4" s="94"/>
      <c r="U4" s="94"/>
      <c r="V4" s="94"/>
      <c r="W4" s="94"/>
      <c r="X4" s="94"/>
      <c r="Y4" s="94"/>
      <c r="Z4" s="94"/>
      <c r="AA4" s="94"/>
      <c r="AB4" s="94"/>
      <c r="AC4" s="94"/>
      <c r="AD4" s="94"/>
      <c r="AE4" s="94"/>
      <c r="AF4" s="94"/>
      <c r="AG4" s="94"/>
      <c r="AH4" s="94"/>
      <c r="AI4" s="94"/>
      <c r="AJ4" s="94"/>
      <c r="AK4" s="94"/>
      <c r="AL4" s="94"/>
      <c r="AM4" s="94"/>
      <c r="AN4" s="94"/>
      <c r="AO4" s="94"/>
      <c r="AP4" s="94"/>
      <c r="AQ4" s="94"/>
      <c r="AR4" s="94"/>
      <c r="AS4" s="94"/>
      <c r="AT4" s="95"/>
    </row>
    <row r="5" spans="1:46" ht="18" customHeight="1" x14ac:dyDescent="0.45">
      <c r="A5" s="2"/>
      <c r="B5" s="93"/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  <c r="S5" s="94"/>
      <c r="T5" s="94"/>
      <c r="U5" s="94"/>
      <c r="V5" s="94"/>
      <c r="W5" s="94"/>
      <c r="X5" s="94"/>
      <c r="Y5" s="94"/>
      <c r="Z5" s="94"/>
      <c r="AA5" s="94"/>
      <c r="AB5" s="94"/>
      <c r="AC5" s="94"/>
      <c r="AD5" s="94"/>
      <c r="AE5" s="94"/>
      <c r="AF5" s="94"/>
      <c r="AG5" s="94"/>
      <c r="AH5" s="94"/>
      <c r="AI5" s="94"/>
      <c r="AJ5" s="94"/>
      <c r="AK5" s="94"/>
      <c r="AL5" s="94"/>
      <c r="AM5" s="94"/>
      <c r="AN5" s="94"/>
      <c r="AO5" s="94"/>
      <c r="AP5" s="94"/>
      <c r="AQ5" s="94"/>
      <c r="AR5" s="94"/>
      <c r="AS5" s="94"/>
      <c r="AT5" s="95"/>
    </row>
    <row r="6" spans="1:46" ht="18" customHeight="1" x14ac:dyDescent="0.45">
      <c r="A6" s="2"/>
      <c r="B6" s="93"/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4"/>
      <c r="T6" s="94"/>
      <c r="U6" s="94"/>
      <c r="V6" s="94"/>
      <c r="W6" s="94"/>
      <c r="X6" s="94"/>
      <c r="Y6" s="94"/>
      <c r="Z6" s="94"/>
      <c r="AA6" s="94"/>
      <c r="AB6" s="94"/>
      <c r="AC6" s="94"/>
      <c r="AD6" s="94"/>
      <c r="AE6" s="94"/>
      <c r="AF6" s="94"/>
      <c r="AG6" s="94"/>
      <c r="AH6" s="94"/>
      <c r="AI6" s="94"/>
      <c r="AJ6" s="94"/>
      <c r="AK6" s="94"/>
      <c r="AL6" s="94"/>
      <c r="AM6" s="94"/>
      <c r="AN6" s="94"/>
      <c r="AO6" s="94"/>
      <c r="AP6" s="94"/>
      <c r="AQ6" s="94"/>
      <c r="AR6" s="94"/>
      <c r="AS6" s="94"/>
      <c r="AT6" s="95"/>
    </row>
    <row r="7" spans="1:46" ht="18" customHeight="1" x14ac:dyDescent="0.45">
      <c r="A7" s="2"/>
      <c r="B7" s="93"/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4"/>
      <c r="T7" s="94"/>
      <c r="U7" s="94"/>
      <c r="V7" s="94"/>
      <c r="W7" s="94"/>
      <c r="X7" s="94"/>
      <c r="Y7" s="94"/>
      <c r="Z7" s="94"/>
      <c r="AA7" s="94"/>
      <c r="AB7" s="94"/>
      <c r="AC7" s="94"/>
      <c r="AD7" s="94"/>
      <c r="AE7" s="94"/>
      <c r="AF7" s="94"/>
      <c r="AG7" s="94"/>
      <c r="AH7" s="94"/>
      <c r="AI7" s="94"/>
      <c r="AJ7" s="94"/>
      <c r="AK7" s="94"/>
      <c r="AL7" s="94"/>
      <c r="AM7" s="94"/>
      <c r="AN7" s="94"/>
      <c r="AO7" s="94"/>
      <c r="AP7" s="94"/>
      <c r="AQ7" s="94"/>
      <c r="AR7" s="94"/>
      <c r="AS7" s="94"/>
      <c r="AT7" s="95"/>
    </row>
    <row r="8" spans="1:46" ht="18" customHeight="1" x14ac:dyDescent="0.45">
      <c r="A8" s="2"/>
      <c r="B8" s="93"/>
      <c r="C8" s="94"/>
      <c r="D8" s="94"/>
      <c r="E8" s="94"/>
      <c r="F8" s="94"/>
      <c r="G8" s="94"/>
      <c r="H8" s="94"/>
      <c r="I8" s="94"/>
      <c r="J8" s="94"/>
      <c r="K8" s="94"/>
      <c r="L8" s="94"/>
      <c r="M8" s="94"/>
      <c r="N8" s="94"/>
      <c r="O8" s="94"/>
      <c r="P8" s="94"/>
      <c r="Q8" s="94"/>
      <c r="R8" s="94"/>
      <c r="S8" s="94"/>
      <c r="T8" s="94"/>
      <c r="U8" s="94"/>
      <c r="V8" s="94"/>
      <c r="W8" s="94"/>
      <c r="X8" s="94"/>
      <c r="Y8" s="94"/>
      <c r="Z8" s="94"/>
      <c r="AA8" s="94"/>
      <c r="AB8" s="94"/>
      <c r="AC8" s="94"/>
      <c r="AD8" s="94"/>
      <c r="AE8" s="94"/>
      <c r="AF8" s="94"/>
      <c r="AG8" s="94"/>
      <c r="AH8" s="94"/>
      <c r="AI8" s="94"/>
      <c r="AJ8" s="94"/>
      <c r="AK8" s="94"/>
      <c r="AL8" s="94"/>
      <c r="AM8" s="94"/>
      <c r="AN8" s="94"/>
      <c r="AO8" s="94"/>
      <c r="AP8" s="94"/>
      <c r="AQ8" s="94"/>
      <c r="AR8" s="94"/>
      <c r="AS8" s="94"/>
      <c r="AT8" s="95"/>
    </row>
    <row r="9" spans="1:46" ht="18" customHeight="1" x14ac:dyDescent="0.45">
      <c r="A9" s="2"/>
      <c r="B9" s="93"/>
      <c r="C9" s="94"/>
      <c r="D9" s="94"/>
      <c r="E9" s="94"/>
      <c r="F9" s="94"/>
      <c r="G9" s="94"/>
      <c r="H9" s="94"/>
      <c r="I9" s="94"/>
      <c r="J9" s="94"/>
      <c r="K9" s="94"/>
      <c r="L9" s="94"/>
      <c r="M9" s="94"/>
      <c r="N9" s="94"/>
      <c r="O9" s="94"/>
      <c r="P9" s="94"/>
      <c r="Q9" s="94"/>
      <c r="R9" s="94"/>
      <c r="S9" s="94"/>
      <c r="T9" s="94"/>
      <c r="U9" s="94"/>
      <c r="V9" s="94"/>
      <c r="W9" s="94"/>
      <c r="X9" s="94"/>
      <c r="Y9" s="94"/>
      <c r="Z9" s="94"/>
      <c r="AA9" s="94"/>
      <c r="AB9" s="94"/>
      <c r="AC9" s="94"/>
      <c r="AD9" s="94"/>
      <c r="AE9" s="94"/>
      <c r="AF9" s="94"/>
      <c r="AG9" s="94"/>
      <c r="AH9" s="94"/>
      <c r="AI9" s="94"/>
      <c r="AJ9" s="94"/>
      <c r="AK9" s="94"/>
      <c r="AL9" s="94"/>
      <c r="AM9" s="94"/>
      <c r="AN9" s="94"/>
      <c r="AO9" s="94"/>
      <c r="AP9" s="94"/>
      <c r="AQ9" s="94"/>
      <c r="AR9" s="94"/>
      <c r="AS9" s="94"/>
      <c r="AT9" s="95"/>
    </row>
    <row r="10" spans="1:46" ht="18" customHeight="1" x14ac:dyDescent="0.45">
      <c r="A10" s="2"/>
      <c r="B10" s="93"/>
      <c r="C10" s="94"/>
      <c r="D10" s="94"/>
      <c r="E10" s="94"/>
      <c r="F10" s="94"/>
      <c r="G10" s="94"/>
      <c r="H10" s="94"/>
      <c r="I10" s="94"/>
      <c r="J10" s="94"/>
      <c r="K10" s="94"/>
      <c r="L10" s="94"/>
      <c r="M10" s="94"/>
      <c r="N10" s="94"/>
      <c r="O10" s="94"/>
      <c r="P10" s="94"/>
      <c r="Q10" s="94"/>
      <c r="R10" s="94"/>
      <c r="S10" s="94"/>
      <c r="T10" s="94"/>
      <c r="U10" s="94"/>
      <c r="V10" s="94"/>
      <c r="W10" s="94"/>
      <c r="X10" s="94"/>
      <c r="Y10" s="94"/>
      <c r="Z10" s="94"/>
      <c r="AA10" s="94"/>
      <c r="AB10" s="94"/>
      <c r="AC10" s="94"/>
      <c r="AD10" s="94"/>
      <c r="AE10" s="94"/>
      <c r="AF10" s="94"/>
      <c r="AG10" s="94"/>
      <c r="AH10" s="94"/>
      <c r="AI10" s="94"/>
      <c r="AJ10" s="94"/>
      <c r="AK10" s="94"/>
      <c r="AL10" s="94"/>
      <c r="AM10" s="94"/>
      <c r="AN10" s="94"/>
      <c r="AO10" s="94"/>
      <c r="AP10" s="94"/>
      <c r="AQ10" s="94"/>
      <c r="AR10" s="94"/>
      <c r="AS10" s="94"/>
      <c r="AT10" s="95"/>
    </row>
    <row r="11" spans="1:46" ht="18" customHeight="1" x14ac:dyDescent="0.45">
      <c r="A11" s="3"/>
      <c r="B11" s="93"/>
      <c r="C11" s="94"/>
      <c r="D11" s="94"/>
      <c r="E11" s="94"/>
      <c r="F11" s="94"/>
      <c r="G11" s="94"/>
      <c r="H11" s="94"/>
      <c r="I11" s="94"/>
      <c r="J11" s="94"/>
      <c r="K11" s="94"/>
      <c r="L11" s="94"/>
      <c r="M11" s="94"/>
      <c r="N11" s="94"/>
      <c r="O11" s="94"/>
      <c r="P11" s="94"/>
      <c r="Q11" s="94"/>
      <c r="R11" s="94"/>
      <c r="S11" s="94"/>
      <c r="T11" s="94"/>
      <c r="U11" s="94"/>
      <c r="V11" s="94"/>
      <c r="W11" s="94"/>
      <c r="X11" s="94"/>
      <c r="Y11" s="94"/>
      <c r="Z11" s="94"/>
      <c r="AA11" s="94"/>
      <c r="AB11" s="94"/>
      <c r="AC11" s="94"/>
      <c r="AD11" s="94"/>
      <c r="AE11" s="94"/>
      <c r="AF11" s="94"/>
      <c r="AG11" s="94"/>
      <c r="AH11" s="94"/>
      <c r="AI11" s="94"/>
      <c r="AJ11" s="94"/>
      <c r="AK11" s="94"/>
      <c r="AL11" s="94"/>
      <c r="AM11" s="94"/>
      <c r="AN11" s="94"/>
      <c r="AO11" s="94"/>
      <c r="AP11" s="94"/>
      <c r="AQ11" s="94"/>
      <c r="AR11" s="94"/>
      <c r="AS11" s="94"/>
      <c r="AT11" s="95"/>
    </row>
    <row r="12" spans="1:46" ht="18" customHeight="1" thickBot="1" x14ac:dyDescent="0.5">
      <c r="A12" s="3"/>
      <c r="B12" s="96"/>
      <c r="C12" s="97"/>
      <c r="D12" s="97"/>
      <c r="E12" s="97"/>
      <c r="F12" s="97"/>
      <c r="G12" s="97"/>
      <c r="H12" s="97"/>
      <c r="I12" s="97"/>
      <c r="J12" s="97"/>
      <c r="K12" s="97"/>
      <c r="L12" s="97"/>
      <c r="M12" s="97"/>
      <c r="N12" s="97"/>
      <c r="O12" s="97"/>
      <c r="P12" s="97"/>
      <c r="Q12" s="97"/>
      <c r="R12" s="97"/>
      <c r="S12" s="97"/>
      <c r="T12" s="97"/>
      <c r="U12" s="97"/>
      <c r="V12" s="97"/>
      <c r="W12" s="97"/>
      <c r="X12" s="97"/>
      <c r="Y12" s="97"/>
      <c r="Z12" s="97"/>
      <c r="AA12" s="97"/>
      <c r="AB12" s="97"/>
      <c r="AC12" s="97"/>
      <c r="AD12" s="97"/>
      <c r="AE12" s="97"/>
      <c r="AF12" s="97"/>
      <c r="AG12" s="97"/>
      <c r="AH12" s="97"/>
      <c r="AI12" s="97"/>
      <c r="AJ12" s="97"/>
      <c r="AK12" s="97"/>
      <c r="AL12" s="97"/>
      <c r="AM12" s="97"/>
      <c r="AN12" s="97"/>
      <c r="AO12" s="97"/>
      <c r="AP12" s="97"/>
      <c r="AQ12" s="97"/>
      <c r="AR12" s="97"/>
      <c r="AS12" s="97"/>
      <c r="AT12" s="98"/>
    </row>
    <row r="13" spans="1:46" ht="18" customHeight="1" thickTop="1" x14ac:dyDescent="0.45">
      <c r="A13" s="3"/>
    </row>
    <row r="14" spans="1:46" s="4" customFormat="1" ht="18" customHeight="1" x14ac:dyDescent="0.15">
      <c r="A14" s="1" t="s">
        <v>64</v>
      </c>
      <c r="AT14" s="5" t="s">
        <v>44</v>
      </c>
    </row>
    <row r="15" spans="1:46" s="4" customFormat="1" ht="18" customHeight="1" x14ac:dyDescent="0.45">
      <c r="B15" s="102"/>
      <c r="C15" s="57"/>
      <c r="D15" s="57"/>
      <c r="E15" s="57"/>
      <c r="F15" s="58"/>
      <c r="G15" s="102" t="s">
        <v>1</v>
      </c>
      <c r="H15" s="57"/>
      <c r="I15" s="57"/>
      <c r="J15" s="57"/>
      <c r="K15" s="58"/>
      <c r="L15" s="62" t="s">
        <v>2</v>
      </c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62"/>
      <c r="Z15" s="62"/>
      <c r="AA15" s="62"/>
      <c r="AB15" s="62"/>
      <c r="AC15" s="62"/>
      <c r="AD15" s="62"/>
      <c r="AE15" s="62"/>
      <c r="AF15" s="62" t="s">
        <v>63</v>
      </c>
      <c r="AG15" s="62"/>
      <c r="AH15" s="62"/>
      <c r="AI15" s="62"/>
      <c r="AJ15" s="62"/>
      <c r="AK15" s="62" t="s">
        <v>7</v>
      </c>
      <c r="AL15" s="62"/>
      <c r="AM15" s="62"/>
      <c r="AN15" s="62"/>
      <c r="AO15" s="62"/>
      <c r="AP15" s="28"/>
      <c r="AQ15" s="28"/>
      <c r="AR15" s="28"/>
      <c r="AS15" s="28"/>
      <c r="AT15" s="28"/>
    </row>
    <row r="16" spans="1:46" s="4" customFormat="1" ht="18" customHeight="1" x14ac:dyDescent="0.45">
      <c r="B16" s="103"/>
      <c r="C16" s="104"/>
      <c r="D16" s="104"/>
      <c r="E16" s="104"/>
      <c r="F16" s="105"/>
      <c r="G16" s="103"/>
      <c r="H16" s="104"/>
      <c r="I16" s="104"/>
      <c r="J16" s="104"/>
      <c r="K16" s="105"/>
      <c r="L16" s="56" t="s">
        <v>43</v>
      </c>
      <c r="M16" s="57"/>
      <c r="N16" s="57"/>
      <c r="O16" s="57"/>
      <c r="P16" s="58"/>
      <c r="Q16" s="56" t="s">
        <v>42</v>
      </c>
      <c r="R16" s="57"/>
      <c r="S16" s="57"/>
      <c r="T16" s="57"/>
      <c r="U16" s="58"/>
      <c r="V16" s="56" t="s">
        <v>62</v>
      </c>
      <c r="W16" s="57"/>
      <c r="X16" s="57"/>
      <c r="Y16" s="57"/>
      <c r="Z16" s="58"/>
      <c r="AA16" s="99" t="s">
        <v>14</v>
      </c>
      <c r="AB16" s="99"/>
      <c r="AC16" s="99"/>
      <c r="AD16" s="99"/>
      <c r="AE16" s="99"/>
      <c r="AF16" s="63"/>
      <c r="AG16" s="63"/>
      <c r="AH16" s="63"/>
      <c r="AI16" s="63"/>
      <c r="AJ16" s="63"/>
      <c r="AK16" s="63"/>
      <c r="AL16" s="63"/>
      <c r="AM16" s="63"/>
      <c r="AN16" s="63"/>
      <c r="AO16" s="63"/>
      <c r="AP16" s="28"/>
      <c r="AQ16" s="28"/>
      <c r="AR16" s="28"/>
      <c r="AS16" s="28"/>
      <c r="AT16" s="28"/>
    </row>
    <row r="17" spans="1:46" s="4" customFormat="1" ht="18" customHeight="1" x14ac:dyDescent="0.45">
      <c r="B17" s="59"/>
      <c r="C17" s="60"/>
      <c r="D17" s="60"/>
      <c r="E17" s="60"/>
      <c r="F17" s="61"/>
      <c r="G17" s="59"/>
      <c r="H17" s="60"/>
      <c r="I17" s="60"/>
      <c r="J17" s="60"/>
      <c r="K17" s="61"/>
      <c r="L17" s="59"/>
      <c r="M17" s="60"/>
      <c r="N17" s="60"/>
      <c r="O17" s="60"/>
      <c r="P17" s="61"/>
      <c r="Q17" s="59"/>
      <c r="R17" s="60"/>
      <c r="S17" s="60"/>
      <c r="T17" s="60"/>
      <c r="U17" s="61"/>
      <c r="V17" s="59"/>
      <c r="W17" s="60"/>
      <c r="X17" s="60"/>
      <c r="Y17" s="60"/>
      <c r="Z17" s="61"/>
      <c r="AA17" s="59" t="s">
        <v>13</v>
      </c>
      <c r="AB17" s="60"/>
      <c r="AC17" s="60"/>
      <c r="AD17" s="60"/>
      <c r="AE17" s="61"/>
      <c r="AF17" s="72" t="s">
        <v>15</v>
      </c>
      <c r="AG17" s="73"/>
      <c r="AH17" s="73"/>
      <c r="AI17" s="73"/>
      <c r="AJ17" s="74"/>
      <c r="AK17" s="72" t="s">
        <v>16</v>
      </c>
      <c r="AL17" s="73"/>
      <c r="AM17" s="73"/>
      <c r="AN17" s="73"/>
      <c r="AO17" s="74"/>
      <c r="AP17" s="28"/>
      <c r="AQ17" s="28"/>
      <c r="AR17" s="28"/>
      <c r="AS17" s="28"/>
      <c r="AT17" s="28"/>
    </row>
    <row r="18" spans="1:46" s="4" customFormat="1" ht="24" customHeight="1" x14ac:dyDescent="0.45">
      <c r="B18" s="88" t="s">
        <v>0</v>
      </c>
      <c r="C18" s="88"/>
      <c r="D18" s="88"/>
      <c r="E18" s="88"/>
      <c r="F18" s="88"/>
      <c r="G18" s="115"/>
      <c r="H18" s="116"/>
      <c r="I18" s="116"/>
      <c r="J18" s="116"/>
      <c r="K18" s="117"/>
      <c r="L18" s="47"/>
      <c r="M18" s="48"/>
      <c r="N18" s="48"/>
      <c r="O18" s="48"/>
      <c r="P18" s="49"/>
      <c r="Q18" s="47"/>
      <c r="R18" s="48"/>
      <c r="S18" s="48"/>
      <c r="T18" s="48"/>
      <c r="U18" s="49"/>
      <c r="V18" s="47"/>
      <c r="W18" s="48"/>
      <c r="X18" s="48"/>
      <c r="Y18" s="48"/>
      <c r="Z18" s="49"/>
      <c r="AA18" s="79" t="str">
        <f>IF(G18="","",SUM(L18:Z18))</f>
        <v/>
      </c>
      <c r="AB18" s="80"/>
      <c r="AC18" s="80"/>
      <c r="AD18" s="80"/>
      <c r="AE18" s="81"/>
      <c r="AF18" s="79" t="str">
        <f>IF(AA18="","",430000)</f>
        <v/>
      </c>
      <c r="AG18" s="80"/>
      <c r="AH18" s="80"/>
      <c r="AI18" s="80"/>
      <c r="AJ18" s="81"/>
      <c r="AK18" s="79">
        <f>IF(AF18="",0,IF(AA18-AF18&lt;0,0,AA18-AF18))</f>
        <v>0</v>
      </c>
      <c r="AL18" s="80"/>
      <c r="AM18" s="80"/>
      <c r="AN18" s="80"/>
      <c r="AO18" s="81"/>
      <c r="AP18" s="29"/>
      <c r="AQ18" s="29"/>
      <c r="AR18" s="29"/>
      <c r="AS18" s="29"/>
      <c r="AT18" s="29"/>
    </row>
    <row r="19" spans="1:46" s="4" customFormat="1" ht="24" customHeight="1" x14ac:dyDescent="0.45">
      <c r="B19" s="89" t="s">
        <v>0</v>
      </c>
      <c r="C19" s="89"/>
      <c r="D19" s="89"/>
      <c r="E19" s="89"/>
      <c r="F19" s="89"/>
      <c r="G19" s="71"/>
      <c r="H19" s="71"/>
      <c r="I19" s="71"/>
      <c r="J19" s="71"/>
      <c r="K19" s="71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4"/>
      <c r="W19" s="54"/>
      <c r="X19" s="54"/>
      <c r="Y19" s="54"/>
      <c r="Z19" s="54"/>
      <c r="AA19" s="52" t="str">
        <f>IF(G19="","",SUM(L19:Z19))</f>
        <v/>
      </c>
      <c r="AB19" s="52"/>
      <c r="AC19" s="52"/>
      <c r="AD19" s="52"/>
      <c r="AE19" s="52"/>
      <c r="AF19" s="52" t="str">
        <f t="shared" ref="AF19:AF23" si="0">IF(AA19="","",430000)</f>
        <v/>
      </c>
      <c r="AG19" s="52"/>
      <c r="AH19" s="52"/>
      <c r="AI19" s="52"/>
      <c r="AJ19" s="52"/>
      <c r="AK19" s="52">
        <f>IF(AF19="",0,IF(AA19-AF19&lt;0,0,AA19-AF19))</f>
        <v>0</v>
      </c>
      <c r="AL19" s="52"/>
      <c r="AM19" s="52"/>
      <c r="AN19" s="52"/>
      <c r="AO19" s="52"/>
      <c r="AP19" s="29"/>
      <c r="AQ19" s="29"/>
      <c r="AR19" s="29"/>
      <c r="AS19" s="29"/>
      <c r="AT19" s="29"/>
    </row>
    <row r="20" spans="1:46" s="4" customFormat="1" ht="24" customHeight="1" x14ac:dyDescent="0.45">
      <c r="B20" s="89" t="s">
        <v>0</v>
      </c>
      <c r="C20" s="89"/>
      <c r="D20" s="89"/>
      <c r="E20" s="89"/>
      <c r="F20" s="89"/>
      <c r="G20" s="71"/>
      <c r="H20" s="71"/>
      <c r="I20" s="71"/>
      <c r="J20" s="71"/>
      <c r="K20" s="71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4"/>
      <c r="W20" s="54"/>
      <c r="X20" s="54"/>
      <c r="Y20" s="54"/>
      <c r="Z20" s="54"/>
      <c r="AA20" s="52" t="str">
        <f t="shared" ref="AA20:AA23" si="1">IF(G20="","",SUM(L20:Z20))</f>
        <v/>
      </c>
      <c r="AB20" s="52"/>
      <c r="AC20" s="52"/>
      <c r="AD20" s="52"/>
      <c r="AE20" s="52"/>
      <c r="AF20" s="52" t="str">
        <f t="shared" si="0"/>
        <v/>
      </c>
      <c r="AG20" s="52"/>
      <c r="AH20" s="52"/>
      <c r="AI20" s="52"/>
      <c r="AJ20" s="52"/>
      <c r="AK20" s="75">
        <f t="shared" ref="AK20:AK23" si="2">IF(AF20="",0,IF(AA20-AF20&lt;0,0,AA20-AF20))</f>
        <v>0</v>
      </c>
      <c r="AL20" s="76"/>
      <c r="AM20" s="76"/>
      <c r="AN20" s="76"/>
      <c r="AO20" s="77"/>
      <c r="AP20" s="29"/>
      <c r="AQ20" s="29"/>
      <c r="AR20" s="29"/>
      <c r="AS20" s="29"/>
      <c r="AT20" s="29"/>
    </row>
    <row r="21" spans="1:46" s="4" customFormat="1" ht="24" customHeight="1" x14ac:dyDescent="0.45">
      <c r="B21" s="89" t="s">
        <v>0</v>
      </c>
      <c r="C21" s="89"/>
      <c r="D21" s="89"/>
      <c r="E21" s="89"/>
      <c r="F21" s="89"/>
      <c r="G21" s="71"/>
      <c r="H21" s="71"/>
      <c r="I21" s="71"/>
      <c r="J21" s="71"/>
      <c r="K21" s="71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4"/>
      <c r="W21" s="54"/>
      <c r="X21" s="54"/>
      <c r="Y21" s="54"/>
      <c r="Z21" s="54"/>
      <c r="AA21" s="52" t="str">
        <f t="shared" si="1"/>
        <v/>
      </c>
      <c r="AB21" s="52"/>
      <c r="AC21" s="52"/>
      <c r="AD21" s="52"/>
      <c r="AE21" s="52"/>
      <c r="AF21" s="52" t="str">
        <f t="shared" si="0"/>
        <v/>
      </c>
      <c r="AG21" s="52"/>
      <c r="AH21" s="52"/>
      <c r="AI21" s="52"/>
      <c r="AJ21" s="52"/>
      <c r="AK21" s="75">
        <f t="shared" si="2"/>
        <v>0</v>
      </c>
      <c r="AL21" s="76"/>
      <c r="AM21" s="76"/>
      <c r="AN21" s="76"/>
      <c r="AO21" s="77"/>
      <c r="AP21" s="29"/>
      <c r="AQ21" s="29"/>
      <c r="AR21" s="29"/>
      <c r="AS21" s="29"/>
      <c r="AT21" s="29"/>
    </row>
    <row r="22" spans="1:46" s="4" customFormat="1" ht="24" customHeight="1" x14ac:dyDescent="0.45">
      <c r="B22" s="89" t="s">
        <v>0</v>
      </c>
      <c r="C22" s="89"/>
      <c r="D22" s="89"/>
      <c r="E22" s="89"/>
      <c r="F22" s="89"/>
      <c r="G22" s="71"/>
      <c r="H22" s="71"/>
      <c r="I22" s="71"/>
      <c r="J22" s="71"/>
      <c r="K22" s="71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4"/>
      <c r="W22" s="54"/>
      <c r="X22" s="54"/>
      <c r="Y22" s="54"/>
      <c r="Z22" s="54"/>
      <c r="AA22" s="52" t="str">
        <f t="shared" si="1"/>
        <v/>
      </c>
      <c r="AB22" s="52"/>
      <c r="AC22" s="52"/>
      <c r="AD22" s="52"/>
      <c r="AE22" s="52"/>
      <c r="AF22" s="52" t="str">
        <f t="shared" si="0"/>
        <v/>
      </c>
      <c r="AG22" s="52"/>
      <c r="AH22" s="52"/>
      <c r="AI22" s="52"/>
      <c r="AJ22" s="52"/>
      <c r="AK22" s="75">
        <f t="shared" si="2"/>
        <v>0</v>
      </c>
      <c r="AL22" s="76"/>
      <c r="AM22" s="76"/>
      <c r="AN22" s="76"/>
      <c r="AO22" s="77"/>
      <c r="AP22" s="29"/>
      <c r="AQ22" s="29"/>
      <c r="AR22" s="29"/>
      <c r="AS22" s="29"/>
      <c r="AT22" s="29"/>
    </row>
    <row r="23" spans="1:46" s="4" customFormat="1" ht="24" customHeight="1" x14ac:dyDescent="0.45">
      <c r="B23" s="100" t="s">
        <v>0</v>
      </c>
      <c r="C23" s="100"/>
      <c r="D23" s="100"/>
      <c r="E23" s="100"/>
      <c r="F23" s="100"/>
      <c r="G23" s="86"/>
      <c r="H23" s="86"/>
      <c r="I23" s="86"/>
      <c r="J23" s="86"/>
      <c r="K23" s="86"/>
      <c r="L23" s="55"/>
      <c r="M23" s="55"/>
      <c r="N23" s="55"/>
      <c r="O23" s="55"/>
      <c r="P23" s="55"/>
      <c r="Q23" s="55"/>
      <c r="R23" s="55"/>
      <c r="S23" s="55"/>
      <c r="T23" s="55"/>
      <c r="U23" s="55"/>
      <c r="V23" s="55"/>
      <c r="W23" s="55"/>
      <c r="X23" s="55"/>
      <c r="Y23" s="55"/>
      <c r="Z23" s="55"/>
      <c r="AA23" s="53" t="str">
        <f t="shared" si="1"/>
        <v/>
      </c>
      <c r="AB23" s="53"/>
      <c r="AC23" s="53"/>
      <c r="AD23" s="53"/>
      <c r="AE23" s="53"/>
      <c r="AF23" s="53" t="str">
        <f t="shared" si="0"/>
        <v/>
      </c>
      <c r="AG23" s="53"/>
      <c r="AH23" s="53"/>
      <c r="AI23" s="53"/>
      <c r="AJ23" s="53"/>
      <c r="AK23" s="82">
        <f t="shared" si="2"/>
        <v>0</v>
      </c>
      <c r="AL23" s="83"/>
      <c r="AM23" s="83"/>
      <c r="AN23" s="83"/>
      <c r="AO23" s="84"/>
      <c r="AP23" s="29"/>
      <c r="AQ23" s="29"/>
      <c r="AR23" s="29"/>
      <c r="AS23" s="29"/>
      <c r="AT23" s="29"/>
    </row>
    <row r="24" spans="1:46" s="4" customFormat="1" ht="18" customHeight="1" x14ac:dyDescent="0.45">
      <c r="B24" s="65" t="s">
        <v>70</v>
      </c>
      <c r="C24" s="65"/>
      <c r="D24" s="65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65"/>
      <c r="S24" s="65"/>
      <c r="T24" s="65"/>
      <c r="U24" s="65"/>
      <c r="V24" s="65"/>
      <c r="W24" s="65"/>
      <c r="X24" s="65"/>
      <c r="Y24" s="65"/>
      <c r="Z24" s="65"/>
      <c r="AA24" s="65"/>
      <c r="AB24" s="65"/>
      <c r="AC24" s="65"/>
      <c r="AD24" s="65"/>
      <c r="AE24" s="65"/>
      <c r="AF24" s="65"/>
      <c r="AG24" s="65"/>
      <c r="AH24" s="65"/>
      <c r="AI24" s="65"/>
      <c r="AJ24" s="65"/>
      <c r="AK24" s="65"/>
      <c r="AL24" s="65"/>
      <c r="AM24" s="65"/>
      <c r="AN24" s="65"/>
      <c r="AO24" s="65"/>
      <c r="AP24" s="66"/>
      <c r="AQ24" s="66"/>
      <c r="AR24" s="66"/>
      <c r="AS24" s="66"/>
      <c r="AT24" s="66"/>
    </row>
    <row r="25" spans="1:46" s="4" customFormat="1" ht="18" customHeight="1" x14ac:dyDescent="0.45">
      <c r="B25" s="66"/>
      <c r="C25" s="66"/>
      <c r="D25" s="66"/>
      <c r="E25" s="66"/>
      <c r="F25" s="66"/>
      <c r="G25" s="66"/>
      <c r="H25" s="66"/>
      <c r="I25" s="66"/>
      <c r="J25" s="66"/>
      <c r="K25" s="66"/>
      <c r="L25" s="66"/>
      <c r="M25" s="66"/>
      <c r="N25" s="66"/>
      <c r="O25" s="66"/>
      <c r="P25" s="66"/>
      <c r="Q25" s="66"/>
      <c r="R25" s="66"/>
      <c r="S25" s="66"/>
      <c r="T25" s="66"/>
      <c r="U25" s="66"/>
      <c r="V25" s="66"/>
      <c r="W25" s="66"/>
      <c r="X25" s="66"/>
      <c r="Y25" s="66"/>
      <c r="Z25" s="66"/>
      <c r="AA25" s="66"/>
      <c r="AB25" s="66"/>
      <c r="AC25" s="66"/>
      <c r="AD25" s="66"/>
      <c r="AE25" s="66"/>
      <c r="AF25" s="66"/>
      <c r="AG25" s="66"/>
      <c r="AH25" s="66"/>
      <c r="AI25" s="66"/>
      <c r="AJ25" s="66"/>
      <c r="AK25" s="66"/>
      <c r="AL25" s="66"/>
      <c r="AM25" s="66"/>
      <c r="AN25" s="66"/>
      <c r="AO25" s="66"/>
      <c r="AP25" s="66"/>
      <c r="AQ25" s="66"/>
      <c r="AR25" s="66"/>
      <c r="AS25" s="66"/>
      <c r="AT25" s="66"/>
    </row>
    <row r="26" spans="1:46" s="4" customFormat="1" ht="18" customHeight="1" x14ac:dyDescent="0.45">
      <c r="B26" s="66"/>
      <c r="C26" s="66"/>
      <c r="D26" s="66"/>
      <c r="E26" s="66"/>
      <c r="F26" s="66"/>
      <c r="G26" s="66"/>
      <c r="H26" s="66"/>
      <c r="I26" s="66"/>
      <c r="J26" s="66"/>
      <c r="K26" s="66"/>
      <c r="L26" s="66"/>
      <c r="M26" s="66"/>
      <c r="N26" s="66"/>
      <c r="O26" s="66"/>
      <c r="P26" s="66"/>
      <c r="Q26" s="66"/>
      <c r="R26" s="66"/>
      <c r="S26" s="66"/>
      <c r="T26" s="66"/>
      <c r="U26" s="66"/>
      <c r="V26" s="66"/>
      <c r="W26" s="66"/>
      <c r="X26" s="66"/>
      <c r="Y26" s="66"/>
      <c r="Z26" s="66"/>
      <c r="AA26" s="66"/>
      <c r="AB26" s="66"/>
      <c r="AC26" s="66"/>
      <c r="AD26" s="66"/>
      <c r="AE26" s="66"/>
      <c r="AF26" s="66"/>
      <c r="AG26" s="66"/>
      <c r="AH26" s="66"/>
      <c r="AI26" s="66"/>
      <c r="AJ26" s="66"/>
      <c r="AK26" s="66"/>
      <c r="AL26" s="66"/>
      <c r="AM26" s="66"/>
      <c r="AN26" s="66"/>
      <c r="AO26" s="66"/>
      <c r="AP26" s="66"/>
      <c r="AQ26" s="66"/>
      <c r="AR26" s="66"/>
      <c r="AS26" s="66"/>
      <c r="AT26" s="66"/>
    </row>
    <row r="27" spans="1:46" ht="18" customHeight="1" x14ac:dyDescent="0.45">
      <c r="B27" s="66"/>
      <c r="C27" s="66"/>
      <c r="D27" s="66"/>
      <c r="E27" s="66"/>
      <c r="F27" s="66"/>
      <c r="G27" s="66"/>
      <c r="H27" s="66"/>
      <c r="I27" s="66"/>
      <c r="J27" s="66"/>
      <c r="K27" s="66"/>
      <c r="L27" s="66"/>
      <c r="M27" s="66"/>
      <c r="N27" s="66"/>
      <c r="O27" s="66"/>
      <c r="P27" s="66"/>
      <c r="Q27" s="66"/>
      <c r="R27" s="66"/>
      <c r="S27" s="66"/>
      <c r="T27" s="66"/>
      <c r="U27" s="66"/>
      <c r="V27" s="66"/>
      <c r="W27" s="66"/>
      <c r="X27" s="66"/>
      <c r="Y27" s="66"/>
      <c r="Z27" s="66"/>
      <c r="AA27" s="66"/>
      <c r="AB27" s="66"/>
      <c r="AC27" s="66"/>
      <c r="AD27" s="66"/>
      <c r="AE27" s="66"/>
      <c r="AF27" s="66"/>
      <c r="AG27" s="66"/>
      <c r="AH27" s="66"/>
      <c r="AI27" s="66"/>
      <c r="AJ27" s="66"/>
      <c r="AK27" s="66"/>
      <c r="AL27" s="66"/>
      <c r="AM27" s="66"/>
      <c r="AN27" s="66"/>
      <c r="AO27" s="66"/>
      <c r="AP27" s="66"/>
      <c r="AQ27" s="66"/>
      <c r="AR27" s="66"/>
      <c r="AS27" s="66"/>
      <c r="AT27" s="66"/>
    </row>
    <row r="28" spans="1:46" ht="18" customHeight="1" x14ac:dyDescent="0.45">
      <c r="A28" s="1" t="s">
        <v>33</v>
      </c>
    </row>
    <row r="29" spans="1:46" ht="18" customHeight="1" x14ac:dyDescent="0.45">
      <c r="B29" s="1" t="s">
        <v>39</v>
      </c>
      <c r="R29" s="6"/>
      <c r="S29" s="6"/>
    </row>
    <row r="30" spans="1:46" ht="18" customHeight="1" x14ac:dyDescent="0.45">
      <c r="B30" s="119" t="s">
        <v>58</v>
      </c>
      <c r="C30" s="119"/>
      <c r="D30" s="85"/>
      <c r="E30" s="85"/>
      <c r="F30" s="85"/>
      <c r="G30" s="85"/>
      <c r="H30" s="85"/>
      <c r="I30" s="85"/>
      <c r="J30" s="85"/>
      <c r="K30" s="85"/>
      <c r="L30" s="85"/>
      <c r="M30" s="85"/>
      <c r="N30" s="85" t="s">
        <v>59</v>
      </c>
      <c r="O30" s="85"/>
      <c r="P30" s="85"/>
      <c r="Q30" s="85"/>
      <c r="R30" s="85"/>
      <c r="S30" s="85"/>
      <c r="T30" s="85"/>
      <c r="U30" s="85"/>
      <c r="V30" s="78" t="s">
        <v>60</v>
      </c>
      <c r="W30" s="78"/>
      <c r="X30" s="78"/>
      <c r="Y30" s="78"/>
      <c r="Z30" s="78"/>
      <c r="AA30" s="78"/>
      <c r="AB30" s="78"/>
      <c r="AC30" s="78"/>
      <c r="AD30" s="78" t="s">
        <v>61</v>
      </c>
      <c r="AE30" s="78"/>
      <c r="AF30" s="78"/>
      <c r="AG30" s="78"/>
      <c r="AH30" s="78"/>
      <c r="AI30" s="78"/>
      <c r="AJ30" s="78"/>
      <c r="AK30" s="78"/>
    </row>
    <row r="31" spans="1:46" ht="18" customHeight="1" x14ac:dyDescent="0.45">
      <c r="B31" s="67"/>
      <c r="C31" s="68"/>
      <c r="D31" s="118" t="s">
        <v>34</v>
      </c>
      <c r="E31" s="118"/>
      <c r="F31" s="118"/>
      <c r="G31" s="118"/>
      <c r="H31" s="118"/>
      <c r="I31" s="118"/>
      <c r="J31" s="118"/>
      <c r="K31" s="118"/>
      <c r="L31" s="118"/>
      <c r="M31" s="118"/>
      <c r="N31" s="40">
        <v>7.3</v>
      </c>
      <c r="O31" s="40"/>
      <c r="P31" s="40"/>
      <c r="Q31" s="40"/>
      <c r="R31" s="40"/>
      <c r="S31" s="41"/>
      <c r="T31" s="30" t="s">
        <v>37</v>
      </c>
      <c r="U31" s="31"/>
      <c r="V31" s="40">
        <v>2.2999999999999998</v>
      </c>
      <c r="W31" s="40"/>
      <c r="X31" s="40"/>
      <c r="Y31" s="40"/>
      <c r="Z31" s="40"/>
      <c r="AA31" s="41"/>
      <c r="AB31" s="30" t="s">
        <v>37</v>
      </c>
      <c r="AC31" s="31"/>
      <c r="AD31" s="40">
        <v>1.8</v>
      </c>
      <c r="AE31" s="40"/>
      <c r="AF31" s="40"/>
      <c r="AG31" s="40"/>
      <c r="AH31" s="40"/>
      <c r="AI31" s="41"/>
      <c r="AJ31" s="30" t="s">
        <v>37</v>
      </c>
      <c r="AK31" s="31"/>
    </row>
    <row r="32" spans="1:46" ht="18" customHeight="1" x14ac:dyDescent="0.45">
      <c r="B32" s="67"/>
      <c r="C32" s="68"/>
      <c r="D32" s="45" t="s">
        <v>35</v>
      </c>
      <c r="E32" s="45"/>
      <c r="F32" s="45"/>
      <c r="G32" s="45"/>
      <c r="H32" s="45"/>
      <c r="I32" s="45"/>
      <c r="J32" s="45"/>
      <c r="K32" s="45"/>
      <c r="L32" s="45"/>
      <c r="M32" s="45"/>
      <c r="N32" s="32">
        <v>24000</v>
      </c>
      <c r="O32" s="32"/>
      <c r="P32" s="32"/>
      <c r="Q32" s="32"/>
      <c r="R32" s="32"/>
      <c r="S32" s="33"/>
      <c r="T32" s="34" t="s">
        <v>38</v>
      </c>
      <c r="U32" s="35"/>
      <c r="V32" s="32">
        <v>12000</v>
      </c>
      <c r="W32" s="32"/>
      <c r="X32" s="32"/>
      <c r="Y32" s="32"/>
      <c r="Z32" s="32"/>
      <c r="AA32" s="33"/>
      <c r="AB32" s="34" t="s">
        <v>6</v>
      </c>
      <c r="AC32" s="35"/>
      <c r="AD32" s="32">
        <v>12000</v>
      </c>
      <c r="AE32" s="32"/>
      <c r="AF32" s="32"/>
      <c r="AG32" s="32"/>
      <c r="AH32" s="32"/>
      <c r="AI32" s="33"/>
      <c r="AJ32" s="34" t="s">
        <v>6</v>
      </c>
      <c r="AK32" s="35"/>
    </row>
    <row r="33" spans="1:46" ht="18" customHeight="1" x14ac:dyDescent="0.45">
      <c r="B33" s="69"/>
      <c r="C33" s="70"/>
      <c r="D33" s="46" t="s">
        <v>36</v>
      </c>
      <c r="E33" s="46"/>
      <c r="F33" s="46"/>
      <c r="G33" s="46"/>
      <c r="H33" s="46"/>
      <c r="I33" s="46"/>
      <c r="J33" s="46"/>
      <c r="K33" s="46"/>
      <c r="L33" s="46"/>
      <c r="M33" s="46"/>
      <c r="N33" s="36">
        <v>660000</v>
      </c>
      <c r="O33" s="36"/>
      <c r="P33" s="36"/>
      <c r="Q33" s="36"/>
      <c r="R33" s="36"/>
      <c r="S33" s="37"/>
      <c r="T33" s="38" t="s">
        <v>38</v>
      </c>
      <c r="U33" s="39"/>
      <c r="V33" s="36">
        <v>260000</v>
      </c>
      <c r="W33" s="36"/>
      <c r="X33" s="36"/>
      <c r="Y33" s="36"/>
      <c r="Z33" s="36"/>
      <c r="AA33" s="37"/>
      <c r="AB33" s="38" t="s">
        <v>38</v>
      </c>
      <c r="AC33" s="39"/>
      <c r="AD33" s="36">
        <v>170000</v>
      </c>
      <c r="AE33" s="36"/>
      <c r="AF33" s="36"/>
      <c r="AG33" s="36"/>
      <c r="AH33" s="36"/>
      <c r="AI33" s="37"/>
      <c r="AJ33" s="38" t="s">
        <v>38</v>
      </c>
      <c r="AK33" s="39"/>
    </row>
    <row r="34" spans="1:46" s="4" customFormat="1" ht="18" customHeight="1" x14ac:dyDescent="0.45"/>
    <row r="35" spans="1:46" s="4" customFormat="1" ht="18" customHeight="1" x14ac:dyDescent="0.45">
      <c r="B35" s="106" t="s">
        <v>76</v>
      </c>
      <c r="C35" s="107"/>
      <c r="D35" s="107"/>
      <c r="E35" s="107"/>
      <c r="F35" s="107"/>
      <c r="G35" s="107"/>
      <c r="H35" s="107"/>
      <c r="I35" s="107"/>
      <c r="J35" s="107"/>
      <c r="K35" s="107"/>
      <c r="L35" s="107"/>
      <c r="M35" s="107"/>
      <c r="N35" s="107"/>
      <c r="O35" s="107"/>
      <c r="P35" s="107"/>
      <c r="Q35" s="107"/>
      <c r="R35" s="107"/>
      <c r="S35" s="107"/>
      <c r="T35" s="107"/>
      <c r="U35" s="107"/>
      <c r="V35" s="107"/>
      <c r="W35" s="107"/>
      <c r="X35" s="107"/>
      <c r="Y35" s="107"/>
      <c r="Z35" s="107"/>
      <c r="AA35" s="107"/>
      <c r="AB35" s="107"/>
      <c r="AC35" s="107"/>
      <c r="AD35" s="107"/>
      <c r="AE35" s="107"/>
      <c r="AF35" s="107"/>
      <c r="AG35" s="107"/>
      <c r="AH35" s="107"/>
      <c r="AI35" s="107"/>
      <c r="AJ35" s="107"/>
      <c r="AK35" s="107"/>
      <c r="AL35" s="107"/>
      <c r="AM35" s="107"/>
      <c r="AN35" s="107"/>
      <c r="AO35" s="107"/>
      <c r="AP35" s="107"/>
      <c r="AQ35" s="107"/>
      <c r="AR35" s="107"/>
      <c r="AS35" s="108"/>
    </row>
    <row r="36" spans="1:46" s="4" customFormat="1" ht="18" customHeight="1" x14ac:dyDescent="0.45">
      <c r="B36" s="109"/>
      <c r="C36" s="110"/>
      <c r="D36" s="110"/>
      <c r="E36" s="110"/>
      <c r="F36" s="110"/>
      <c r="G36" s="110"/>
      <c r="H36" s="110"/>
      <c r="I36" s="110"/>
      <c r="J36" s="110"/>
      <c r="K36" s="110"/>
      <c r="L36" s="110"/>
      <c r="M36" s="110"/>
      <c r="N36" s="110"/>
      <c r="O36" s="110"/>
      <c r="P36" s="110"/>
      <c r="Q36" s="110"/>
      <c r="R36" s="110"/>
      <c r="S36" s="110"/>
      <c r="T36" s="110"/>
      <c r="U36" s="110"/>
      <c r="V36" s="110"/>
      <c r="W36" s="110"/>
      <c r="X36" s="110"/>
      <c r="Y36" s="110"/>
      <c r="Z36" s="110"/>
      <c r="AA36" s="110"/>
      <c r="AB36" s="110"/>
      <c r="AC36" s="110"/>
      <c r="AD36" s="110"/>
      <c r="AE36" s="110"/>
      <c r="AF36" s="110"/>
      <c r="AG36" s="110"/>
      <c r="AH36" s="110"/>
      <c r="AI36" s="110"/>
      <c r="AJ36" s="110"/>
      <c r="AK36" s="110"/>
      <c r="AL36" s="110"/>
      <c r="AM36" s="110"/>
      <c r="AN36" s="110"/>
      <c r="AO36" s="110"/>
      <c r="AP36" s="110"/>
      <c r="AQ36" s="110"/>
      <c r="AR36" s="110"/>
      <c r="AS36" s="111"/>
    </row>
    <row r="37" spans="1:46" s="4" customFormat="1" ht="18" customHeight="1" x14ac:dyDescent="0.45">
      <c r="B37" s="109"/>
      <c r="C37" s="110"/>
      <c r="D37" s="110"/>
      <c r="E37" s="110"/>
      <c r="F37" s="110"/>
      <c r="G37" s="110"/>
      <c r="H37" s="110"/>
      <c r="I37" s="110"/>
      <c r="J37" s="110"/>
      <c r="K37" s="110"/>
      <c r="L37" s="110"/>
      <c r="M37" s="110"/>
      <c r="N37" s="110"/>
      <c r="O37" s="110"/>
      <c r="P37" s="110"/>
      <c r="Q37" s="110"/>
      <c r="R37" s="110"/>
      <c r="S37" s="110"/>
      <c r="T37" s="110"/>
      <c r="U37" s="110"/>
      <c r="V37" s="110"/>
      <c r="W37" s="110"/>
      <c r="X37" s="110"/>
      <c r="Y37" s="110"/>
      <c r="Z37" s="110"/>
      <c r="AA37" s="110"/>
      <c r="AB37" s="110"/>
      <c r="AC37" s="110"/>
      <c r="AD37" s="110"/>
      <c r="AE37" s="110"/>
      <c r="AF37" s="110"/>
      <c r="AG37" s="110"/>
      <c r="AH37" s="110"/>
      <c r="AI37" s="110"/>
      <c r="AJ37" s="110"/>
      <c r="AK37" s="110"/>
      <c r="AL37" s="110"/>
      <c r="AM37" s="110"/>
      <c r="AN37" s="110"/>
      <c r="AO37" s="110"/>
      <c r="AP37" s="110"/>
      <c r="AQ37" s="110"/>
      <c r="AR37" s="110"/>
      <c r="AS37" s="111"/>
    </row>
    <row r="38" spans="1:46" s="4" customFormat="1" ht="18" customHeight="1" x14ac:dyDescent="0.45">
      <c r="B38" s="109"/>
      <c r="C38" s="110"/>
      <c r="D38" s="110"/>
      <c r="E38" s="110"/>
      <c r="F38" s="110"/>
      <c r="G38" s="110"/>
      <c r="H38" s="110"/>
      <c r="I38" s="110"/>
      <c r="J38" s="110"/>
      <c r="K38" s="110"/>
      <c r="L38" s="110"/>
      <c r="M38" s="110"/>
      <c r="N38" s="110"/>
      <c r="O38" s="110"/>
      <c r="P38" s="110"/>
      <c r="Q38" s="110"/>
      <c r="R38" s="110"/>
      <c r="S38" s="110"/>
      <c r="T38" s="110"/>
      <c r="U38" s="110"/>
      <c r="V38" s="110"/>
      <c r="W38" s="110"/>
      <c r="X38" s="110"/>
      <c r="Y38" s="110"/>
      <c r="Z38" s="110"/>
      <c r="AA38" s="110"/>
      <c r="AB38" s="110"/>
      <c r="AC38" s="110"/>
      <c r="AD38" s="110"/>
      <c r="AE38" s="110"/>
      <c r="AF38" s="110"/>
      <c r="AG38" s="110"/>
      <c r="AH38" s="110"/>
      <c r="AI38" s="110"/>
      <c r="AJ38" s="110"/>
      <c r="AK38" s="110"/>
      <c r="AL38" s="110"/>
      <c r="AM38" s="110"/>
      <c r="AN38" s="110"/>
      <c r="AO38" s="110"/>
      <c r="AP38" s="110"/>
      <c r="AQ38" s="110"/>
      <c r="AR38" s="110"/>
      <c r="AS38" s="111"/>
    </row>
    <row r="39" spans="1:46" s="4" customFormat="1" ht="18" customHeight="1" x14ac:dyDescent="0.45">
      <c r="B39" s="109"/>
      <c r="C39" s="110"/>
      <c r="D39" s="110"/>
      <c r="E39" s="110"/>
      <c r="F39" s="110"/>
      <c r="G39" s="110"/>
      <c r="H39" s="110"/>
      <c r="I39" s="110"/>
      <c r="J39" s="110"/>
      <c r="K39" s="110"/>
      <c r="L39" s="110"/>
      <c r="M39" s="110"/>
      <c r="N39" s="110"/>
      <c r="O39" s="110"/>
      <c r="P39" s="110"/>
      <c r="Q39" s="110"/>
      <c r="R39" s="110"/>
      <c r="S39" s="110"/>
      <c r="T39" s="110"/>
      <c r="U39" s="110"/>
      <c r="V39" s="110"/>
      <c r="W39" s="110"/>
      <c r="X39" s="110"/>
      <c r="Y39" s="110"/>
      <c r="Z39" s="110"/>
      <c r="AA39" s="110"/>
      <c r="AB39" s="110"/>
      <c r="AC39" s="110"/>
      <c r="AD39" s="110"/>
      <c r="AE39" s="110"/>
      <c r="AF39" s="110"/>
      <c r="AG39" s="110"/>
      <c r="AH39" s="110"/>
      <c r="AI39" s="110"/>
      <c r="AJ39" s="110"/>
      <c r="AK39" s="110"/>
      <c r="AL39" s="110"/>
      <c r="AM39" s="110"/>
      <c r="AN39" s="110"/>
      <c r="AO39" s="110"/>
      <c r="AP39" s="110"/>
      <c r="AQ39" s="110"/>
      <c r="AR39" s="110"/>
      <c r="AS39" s="111"/>
    </row>
    <row r="40" spans="1:46" s="4" customFormat="1" ht="18" customHeight="1" x14ac:dyDescent="0.45">
      <c r="B40" s="109"/>
      <c r="C40" s="110"/>
      <c r="D40" s="110"/>
      <c r="E40" s="110"/>
      <c r="F40" s="110"/>
      <c r="G40" s="110"/>
      <c r="H40" s="110"/>
      <c r="I40" s="110"/>
      <c r="J40" s="110"/>
      <c r="K40" s="110"/>
      <c r="L40" s="110"/>
      <c r="M40" s="110"/>
      <c r="N40" s="110"/>
      <c r="O40" s="110"/>
      <c r="P40" s="110"/>
      <c r="Q40" s="110"/>
      <c r="R40" s="110"/>
      <c r="S40" s="110"/>
      <c r="T40" s="110"/>
      <c r="U40" s="110"/>
      <c r="V40" s="110"/>
      <c r="W40" s="110"/>
      <c r="X40" s="110"/>
      <c r="Y40" s="110"/>
      <c r="Z40" s="110"/>
      <c r="AA40" s="110"/>
      <c r="AB40" s="110"/>
      <c r="AC40" s="110"/>
      <c r="AD40" s="110"/>
      <c r="AE40" s="110"/>
      <c r="AF40" s="110"/>
      <c r="AG40" s="110"/>
      <c r="AH40" s="110"/>
      <c r="AI40" s="110"/>
      <c r="AJ40" s="110"/>
      <c r="AK40" s="110"/>
      <c r="AL40" s="110"/>
      <c r="AM40" s="110"/>
      <c r="AN40" s="110"/>
      <c r="AO40" s="110"/>
      <c r="AP40" s="110"/>
      <c r="AQ40" s="110"/>
      <c r="AR40" s="110"/>
      <c r="AS40" s="111"/>
    </row>
    <row r="41" spans="1:46" s="4" customFormat="1" ht="18" customHeight="1" x14ac:dyDescent="0.45">
      <c r="B41" s="112"/>
      <c r="C41" s="113"/>
      <c r="D41" s="113"/>
      <c r="E41" s="113"/>
      <c r="F41" s="113"/>
      <c r="G41" s="113"/>
      <c r="H41" s="113"/>
      <c r="I41" s="113"/>
      <c r="J41" s="113"/>
      <c r="K41" s="113"/>
      <c r="L41" s="113"/>
      <c r="M41" s="113"/>
      <c r="N41" s="113"/>
      <c r="O41" s="113"/>
      <c r="P41" s="113"/>
      <c r="Q41" s="113"/>
      <c r="R41" s="113"/>
      <c r="S41" s="113"/>
      <c r="T41" s="113"/>
      <c r="U41" s="113"/>
      <c r="V41" s="113"/>
      <c r="W41" s="113"/>
      <c r="X41" s="113"/>
      <c r="Y41" s="113"/>
      <c r="Z41" s="113"/>
      <c r="AA41" s="113"/>
      <c r="AB41" s="113"/>
      <c r="AC41" s="113"/>
      <c r="AD41" s="113"/>
      <c r="AE41" s="113"/>
      <c r="AF41" s="113"/>
      <c r="AG41" s="113"/>
      <c r="AH41" s="113"/>
      <c r="AI41" s="113"/>
      <c r="AJ41" s="113"/>
      <c r="AK41" s="113"/>
      <c r="AL41" s="113"/>
      <c r="AM41" s="113"/>
      <c r="AN41" s="113"/>
      <c r="AO41" s="113"/>
      <c r="AP41" s="113"/>
      <c r="AQ41" s="113"/>
      <c r="AR41" s="113"/>
      <c r="AS41" s="114"/>
    </row>
    <row r="42" spans="1:46" s="4" customFormat="1" ht="18" customHeight="1" x14ac:dyDescent="0.45">
      <c r="A42" s="1" t="s">
        <v>32</v>
      </c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</row>
    <row r="43" spans="1:46" s="4" customFormat="1" ht="18" customHeight="1" x14ac:dyDescent="0.45">
      <c r="A43" s="1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</row>
    <row r="44" spans="1:46" s="4" customFormat="1" ht="18" customHeight="1" x14ac:dyDescent="0.45">
      <c r="A44" s="1"/>
      <c r="B44" s="8" t="s">
        <v>3</v>
      </c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10"/>
      <c r="AL44" s="10"/>
      <c r="AM44" s="10"/>
      <c r="AN44" s="10"/>
      <c r="AO44" s="10"/>
      <c r="AP44" s="10"/>
      <c r="AQ44" s="10"/>
      <c r="AR44" s="10"/>
      <c r="AS44" s="10"/>
      <c r="AT44" s="11"/>
    </row>
    <row r="45" spans="1:46" s="4" customFormat="1" ht="18" customHeight="1" x14ac:dyDescent="0.45">
      <c r="A45" s="1"/>
      <c r="B45" s="16"/>
      <c r="C45" s="1" t="s">
        <v>4</v>
      </c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7"/>
    </row>
    <row r="46" spans="1:46" s="4" customFormat="1" ht="18" customHeight="1" x14ac:dyDescent="0.45">
      <c r="A46" s="1"/>
      <c r="B46" s="16"/>
      <c r="C46" s="1"/>
      <c r="D46" s="51" t="s">
        <v>5</v>
      </c>
      <c r="E46" s="51"/>
      <c r="F46" s="51"/>
      <c r="G46" s="51"/>
      <c r="H46" s="51"/>
      <c r="I46" s="51"/>
      <c r="J46" s="51"/>
      <c r="K46" s="51"/>
      <c r="L46" s="1"/>
      <c r="M46" s="1"/>
      <c r="N46" s="44" t="s">
        <v>9</v>
      </c>
      <c r="O46" s="44"/>
      <c r="P46" s="44"/>
      <c r="Q46" s="44"/>
      <c r="R46" s="44"/>
      <c r="S46" s="1"/>
      <c r="T46" s="1"/>
      <c r="U46" s="1"/>
      <c r="V46" s="1"/>
      <c r="W46" s="44" t="s">
        <v>12</v>
      </c>
      <c r="X46" s="44"/>
      <c r="Y46" s="44"/>
      <c r="Z46" s="44"/>
      <c r="AA46" s="44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7"/>
    </row>
    <row r="47" spans="1:46" s="4" customFormat="1" ht="18" customHeight="1" x14ac:dyDescent="0.45">
      <c r="A47" s="1"/>
      <c r="B47" s="16"/>
      <c r="C47" s="1"/>
      <c r="D47" s="42">
        <f>SUM($AK$18:$AO$23)</f>
        <v>0</v>
      </c>
      <c r="E47" s="43"/>
      <c r="F47" s="43"/>
      <c r="G47" s="43"/>
      <c r="H47" s="43"/>
      <c r="I47" s="43"/>
      <c r="J47" s="44" t="s">
        <v>6</v>
      </c>
      <c r="K47" s="44"/>
      <c r="L47" s="44" t="s">
        <v>8</v>
      </c>
      <c r="M47" s="44"/>
      <c r="N47" s="50">
        <f>N31</f>
        <v>7.3</v>
      </c>
      <c r="O47" s="44"/>
      <c r="P47" s="44"/>
      <c r="Q47" s="44"/>
      <c r="R47" s="44"/>
      <c r="S47" s="44" t="s">
        <v>10</v>
      </c>
      <c r="T47" s="44"/>
      <c r="U47" s="44" t="s">
        <v>11</v>
      </c>
      <c r="V47" s="44"/>
      <c r="W47" s="64">
        <f>ROUNDDOWN(D47*N47/100,0)</f>
        <v>0</v>
      </c>
      <c r="X47" s="64"/>
      <c r="Y47" s="64"/>
      <c r="Z47" s="64"/>
      <c r="AA47" s="64"/>
      <c r="AB47" s="44" t="s">
        <v>6</v>
      </c>
      <c r="AC47" s="44"/>
      <c r="AD47" s="44" t="s">
        <v>21</v>
      </c>
      <c r="AE47" s="44"/>
      <c r="AF47" s="44" t="s">
        <v>20</v>
      </c>
      <c r="AG47" s="44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7"/>
    </row>
    <row r="48" spans="1:46" s="4" customFormat="1" ht="18" customHeight="1" x14ac:dyDescent="0.45">
      <c r="A48" s="1"/>
      <c r="B48" s="16"/>
      <c r="C48" s="1" t="s">
        <v>72</v>
      </c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T48" s="18"/>
    </row>
    <row r="49" spans="1:46" s="4" customFormat="1" ht="18" customHeight="1" x14ac:dyDescent="0.45">
      <c r="A49" s="1"/>
      <c r="B49" s="16"/>
      <c r="C49" s="1"/>
      <c r="D49" s="51" t="s">
        <v>17</v>
      </c>
      <c r="E49" s="51"/>
      <c r="F49" s="51"/>
      <c r="G49" s="51"/>
      <c r="H49" s="51"/>
      <c r="I49" s="51"/>
      <c r="J49" s="51"/>
      <c r="K49" s="51"/>
      <c r="L49" s="1"/>
      <c r="M49" s="1"/>
      <c r="N49" s="44" t="s">
        <v>9</v>
      </c>
      <c r="O49" s="44"/>
      <c r="P49" s="44"/>
      <c r="Q49" s="44"/>
      <c r="R49" s="44"/>
      <c r="S49" s="1"/>
      <c r="T49" s="1"/>
      <c r="U49" s="1"/>
      <c r="V49" s="1"/>
      <c r="W49" s="44" t="s">
        <v>19</v>
      </c>
      <c r="X49" s="44"/>
      <c r="Y49" s="44"/>
      <c r="Z49" s="44"/>
      <c r="AA49" s="44"/>
      <c r="AB49" s="1"/>
      <c r="AC49" s="1"/>
      <c r="AD49" s="1"/>
      <c r="AE49" s="1"/>
      <c r="AT49" s="18"/>
    </row>
    <row r="50" spans="1:46" s="4" customFormat="1" ht="18" customHeight="1" x14ac:dyDescent="0.45">
      <c r="A50" s="1"/>
      <c r="B50" s="16"/>
      <c r="C50" s="1"/>
      <c r="D50" s="42">
        <f>COUNTIF(AA18:AE23,"&gt;=0")</f>
        <v>0</v>
      </c>
      <c r="E50" s="43"/>
      <c r="F50" s="43"/>
      <c r="G50" s="43"/>
      <c r="H50" s="43"/>
      <c r="I50" s="43"/>
      <c r="J50" s="44" t="s">
        <v>18</v>
      </c>
      <c r="K50" s="44"/>
      <c r="L50" s="44" t="s">
        <v>8</v>
      </c>
      <c r="M50" s="44"/>
      <c r="N50" s="101">
        <f>N32</f>
        <v>24000</v>
      </c>
      <c r="O50" s="101"/>
      <c r="P50" s="101"/>
      <c r="Q50" s="101"/>
      <c r="R50" s="101"/>
      <c r="S50" s="44" t="s">
        <v>6</v>
      </c>
      <c r="T50" s="44"/>
      <c r="U50" s="44" t="s">
        <v>11</v>
      </c>
      <c r="V50" s="44"/>
      <c r="W50" s="64">
        <f>ROUND(D50*N50,0)</f>
        <v>0</v>
      </c>
      <c r="X50" s="64"/>
      <c r="Y50" s="64"/>
      <c r="Z50" s="64"/>
      <c r="AA50" s="64"/>
      <c r="AB50" s="44" t="s">
        <v>6</v>
      </c>
      <c r="AC50" s="44"/>
      <c r="AD50" s="44" t="s">
        <v>71</v>
      </c>
      <c r="AE50" s="44"/>
      <c r="AT50" s="18"/>
    </row>
    <row r="51" spans="1:46" s="4" customFormat="1" ht="18" customHeight="1" x14ac:dyDescent="0.45">
      <c r="A51" s="1"/>
      <c r="B51" s="16"/>
      <c r="C51" s="1" t="s">
        <v>75</v>
      </c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T51" s="18"/>
    </row>
    <row r="52" spans="1:46" s="4" customFormat="1" ht="18" customHeight="1" x14ac:dyDescent="0.45">
      <c r="B52" s="12"/>
      <c r="D52" s="44" t="s">
        <v>20</v>
      </c>
      <c r="E52" s="44"/>
      <c r="F52" s="44" t="s">
        <v>23</v>
      </c>
      <c r="G52" s="44"/>
      <c r="H52" s="44" t="s">
        <v>22</v>
      </c>
      <c r="I52" s="44"/>
      <c r="J52" s="44"/>
      <c r="K52" s="44"/>
      <c r="L52" s="44"/>
      <c r="M52" s="44"/>
      <c r="N52" s="44"/>
      <c r="O52" s="44"/>
      <c r="P52" s="44"/>
      <c r="Q52" s="44"/>
      <c r="R52" s="44" t="s">
        <v>24</v>
      </c>
      <c r="S52" s="44"/>
      <c r="T52" s="121">
        <f>ROUNDDOWN(W47+W50,-2)</f>
        <v>0</v>
      </c>
      <c r="U52" s="121"/>
      <c r="V52" s="121"/>
      <c r="W52" s="121"/>
      <c r="X52" s="121"/>
      <c r="Y52" s="121"/>
      <c r="Z52" s="121"/>
      <c r="AA52" s="44" t="s">
        <v>6</v>
      </c>
      <c r="AB52" s="44"/>
      <c r="AC52" s="4" t="s">
        <v>25</v>
      </c>
      <c r="AT52" s="18"/>
    </row>
    <row r="53" spans="1:46" s="4" customFormat="1" ht="18" customHeight="1" x14ac:dyDescent="0.45">
      <c r="B53" s="13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14"/>
      <c r="AH53" s="14"/>
      <c r="AI53" s="14"/>
      <c r="AJ53" s="14"/>
      <c r="AK53" s="14"/>
      <c r="AL53" s="14"/>
      <c r="AM53" s="14"/>
      <c r="AN53" s="14"/>
      <c r="AO53" s="14"/>
      <c r="AP53" s="14"/>
      <c r="AQ53" s="14"/>
      <c r="AR53" s="14"/>
      <c r="AS53" s="14"/>
      <c r="AT53" s="19"/>
    </row>
    <row r="54" spans="1:46" s="4" customFormat="1" ht="18" customHeight="1" x14ac:dyDescent="0.45">
      <c r="A54" s="1"/>
      <c r="B54" s="8" t="s">
        <v>26</v>
      </c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10"/>
      <c r="AL54" s="10"/>
      <c r="AM54" s="10"/>
      <c r="AN54" s="10"/>
      <c r="AO54" s="10"/>
      <c r="AP54" s="10"/>
      <c r="AQ54" s="10"/>
      <c r="AR54" s="10"/>
      <c r="AS54" s="10"/>
      <c r="AT54" s="11"/>
    </row>
    <row r="55" spans="1:46" s="4" customFormat="1" ht="18" customHeight="1" x14ac:dyDescent="0.45">
      <c r="A55" s="1"/>
      <c r="B55" s="16"/>
      <c r="C55" s="1" t="s">
        <v>45</v>
      </c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7"/>
    </row>
    <row r="56" spans="1:46" s="4" customFormat="1" ht="18" customHeight="1" x14ac:dyDescent="0.45">
      <c r="A56" s="1"/>
      <c r="B56" s="16"/>
      <c r="C56" s="1"/>
      <c r="D56" s="51" t="s">
        <v>5</v>
      </c>
      <c r="E56" s="51"/>
      <c r="F56" s="51"/>
      <c r="G56" s="51"/>
      <c r="H56" s="51"/>
      <c r="I56" s="51"/>
      <c r="J56" s="51"/>
      <c r="K56" s="51"/>
      <c r="L56" s="1"/>
      <c r="M56" s="1"/>
      <c r="N56" s="44" t="s">
        <v>9</v>
      </c>
      <c r="O56" s="44"/>
      <c r="P56" s="44"/>
      <c r="Q56" s="44"/>
      <c r="R56" s="44"/>
      <c r="S56" s="1"/>
      <c r="T56" s="1"/>
      <c r="U56" s="1"/>
      <c r="V56" s="1"/>
      <c r="W56" s="44" t="s">
        <v>12</v>
      </c>
      <c r="X56" s="44"/>
      <c r="Y56" s="44"/>
      <c r="Z56" s="44"/>
      <c r="AA56" s="44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7"/>
    </row>
    <row r="57" spans="1:46" s="4" customFormat="1" ht="18" customHeight="1" x14ac:dyDescent="0.45">
      <c r="A57" s="1"/>
      <c r="B57" s="16"/>
      <c r="C57" s="1"/>
      <c r="D57" s="42">
        <f>SUM($AK$18:$AO$23)</f>
        <v>0</v>
      </c>
      <c r="E57" s="43"/>
      <c r="F57" s="43"/>
      <c r="G57" s="43"/>
      <c r="H57" s="43"/>
      <c r="I57" s="43"/>
      <c r="J57" s="44" t="s">
        <v>6</v>
      </c>
      <c r="K57" s="44"/>
      <c r="L57" s="44" t="s">
        <v>28</v>
      </c>
      <c r="M57" s="44"/>
      <c r="N57" s="120">
        <f>V31</f>
        <v>2.2999999999999998</v>
      </c>
      <c r="O57" s="120"/>
      <c r="P57" s="120"/>
      <c r="Q57" s="120"/>
      <c r="R57" s="120"/>
      <c r="S57" s="44" t="s">
        <v>29</v>
      </c>
      <c r="T57" s="44"/>
      <c r="U57" s="44" t="s">
        <v>11</v>
      </c>
      <c r="V57" s="44"/>
      <c r="W57" s="64">
        <f>ROUNDDOWN(D57*N57/100,0)</f>
        <v>0</v>
      </c>
      <c r="X57" s="64"/>
      <c r="Y57" s="64"/>
      <c r="Z57" s="64"/>
      <c r="AA57" s="64"/>
      <c r="AB57" s="44" t="s">
        <v>6</v>
      </c>
      <c r="AC57" s="44"/>
      <c r="AD57" s="44" t="s">
        <v>21</v>
      </c>
      <c r="AE57" s="44"/>
      <c r="AF57" s="44" t="s">
        <v>57</v>
      </c>
      <c r="AG57" s="44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7"/>
    </row>
    <row r="58" spans="1:46" s="4" customFormat="1" ht="18" customHeight="1" x14ac:dyDescent="0.45">
      <c r="A58" s="1"/>
      <c r="B58" s="16"/>
      <c r="C58" s="1" t="s">
        <v>46</v>
      </c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T58" s="18"/>
    </row>
    <row r="59" spans="1:46" s="4" customFormat="1" ht="18" customHeight="1" x14ac:dyDescent="0.45">
      <c r="A59" s="1"/>
      <c r="B59" s="16"/>
      <c r="C59" s="1"/>
      <c r="D59" s="51" t="s">
        <v>17</v>
      </c>
      <c r="E59" s="51"/>
      <c r="F59" s="51"/>
      <c r="G59" s="51"/>
      <c r="H59" s="51"/>
      <c r="I59" s="51"/>
      <c r="J59" s="51"/>
      <c r="K59" s="51"/>
      <c r="L59" s="1"/>
      <c r="M59" s="1"/>
      <c r="N59" s="44" t="s">
        <v>9</v>
      </c>
      <c r="O59" s="44"/>
      <c r="P59" s="44"/>
      <c r="Q59" s="44"/>
      <c r="R59" s="44"/>
      <c r="S59" s="1"/>
      <c r="T59" s="1"/>
      <c r="U59" s="1"/>
      <c r="V59" s="1"/>
      <c r="W59" s="44" t="s">
        <v>19</v>
      </c>
      <c r="X59" s="44"/>
      <c r="Y59" s="44"/>
      <c r="Z59" s="44"/>
      <c r="AA59" s="44"/>
      <c r="AB59" s="1"/>
      <c r="AC59" s="1"/>
      <c r="AD59" s="1"/>
      <c r="AE59" s="1"/>
      <c r="AT59" s="18"/>
    </row>
    <row r="60" spans="1:46" s="4" customFormat="1" ht="18" customHeight="1" x14ac:dyDescent="0.45">
      <c r="A60" s="1"/>
      <c r="B60" s="16"/>
      <c r="C60" s="1"/>
      <c r="D60" s="42">
        <f>COUNTIF(AA18:AE23,"&gt;=0")</f>
        <v>0</v>
      </c>
      <c r="E60" s="43"/>
      <c r="F60" s="43"/>
      <c r="G60" s="43"/>
      <c r="H60" s="43"/>
      <c r="I60" s="43"/>
      <c r="J60" s="51" t="s">
        <v>18</v>
      </c>
      <c r="K60" s="51"/>
      <c r="L60" s="51" t="s">
        <v>8</v>
      </c>
      <c r="M60" s="51"/>
      <c r="N60" s="121">
        <f>V32</f>
        <v>12000</v>
      </c>
      <c r="O60" s="121"/>
      <c r="P60" s="121"/>
      <c r="Q60" s="121"/>
      <c r="R60" s="121"/>
      <c r="S60" s="51" t="s">
        <v>6</v>
      </c>
      <c r="T60" s="51"/>
      <c r="U60" s="51" t="s">
        <v>11</v>
      </c>
      <c r="V60" s="51"/>
      <c r="W60" s="64">
        <f>ROUND(D60*N60,0)</f>
        <v>0</v>
      </c>
      <c r="X60" s="64"/>
      <c r="Y60" s="64"/>
      <c r="Z60" s="64"/>
      <c r="AA60" s="64"/>
      <c r="AB60" s="51" t="s">
        <v>6</v>
      </c>
      <c r="AC60" s="51"/>
      <c r="AD60" s="44" t="s">
        <v>56</v>
      </c>
      <c r="AE60" s="44"/>
      <c r="AT60" s="18"/>
    </row>
    <row r="61" spans="1:46" s="4" customFormat="1" ht="18" customHeight="1" x14ac:dyDescent="0.45">
      <c r="A61" s="1"/>
      <c r="B61" s="16"/>
      <c r="C61" s="1" t="s">
        <v>47</v>
      </c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T61" s="18"/>
    </row>
    <row r="62" spans="1:46" s="4" customFormat="1" ht="18" customHeight="1" x14ac:dyDescent="0.45">
      <c r="B62" s="12"/>
      <c r="D62" s="44" t="s">
        <v>48</v>
      </c>
      <c r="E62" s="44"/>
      <c r="F62" s="44" t="s">
        <v>23</v>
      </c>
      <c r="G62" s="44"/>
      <c r="H62" s="44" t="s">
        <v>49</v>
      </c>
      <c r="I62" s="44"/>
      <c r="J62" s="44" t="s">
        <v>24</v>
      </c>
      <c r="K62" s="44"/>
      <c r="L62" s="101">
        <f>ROUNDDOWN(W57+W60,-2)</f>
        <v>0</v>
      </c>
      <c r="M62" s="101"/>
      <c r="N62" s="101"/>
      <c r="O62" s="101"/>
      <c r="P62" s="101"/>
      <c r="Q62" s="101"/>
      <c r="R62" s="101"/>
      <c r="S62" s="44" t="s">
        <v>6</v>
      </c>
      <c r="T62" s="44"/>
      <c r="U62" s="4" t="s">
        <v>25</v>
      </c>
      <c r="AT62" s="18"/>
    </row>
    <row r="63" spans="1:46" s="4" customFormat="1" ht="18" customHeight="1" x14ac:dyDescent="0.45">
      <c r="B63" s="13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  <c r="AA63" s="14"/>
      <c r="AB63" s="14"/>
      <c r="AC63" s="14"/>
      <c r="AD63" s="14"/>
      <c r="AE63" s="14"/>
      <c r="AF63" s="14"/>
      <c r="AG63" s="14"/>
      <c r="AH63" s="14"/>
      <c r="AI63" s="14"/>
      <c r="AJ63" s="14"/>
      <c r="AK63" s="14"/>
      <c r="AL63" s="14"/>
      <c r="AM63" s="14"/>
      <c r="AN63" s="14"/>
      <c r="AO63" s="14"/>
      <c r="AP63" s="14"/>
      <c r="AQ63" s="14"/>
      <c r="AR63" s="14"/>
      <c r="AS63" s="14"/>
      <c r="AT63" s="19"/>
    </row>
    <row r="64" spans="1:46" s="4" customFormat="1" ht="18" customHeight="1" x14ac:dyDescent="0.45">
      <c r="A64" s="1"/>
      <c r="B64" s="8" t="s">
        <v>27</v>
      </c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10"/>
      <c r="AL64" s="10"/>
      <c r="AM64" s="10"/>
      <c r="AN64" s="10"/>
      <c r="AO64" s="10"/>
      <c r="AP64" s="10"/>
      <c r="AQ64" s="10"/>
      <c r="AR64" s="10"/>
      <c r="AS64" s="10"/>
      <c r="AT64" s="11"/>
    </row>
    <row r="65" spans="1:46" s="4" customFormat="1" ht="18" customHeight="1" x14ac:dyDescent="0.45">
      <c r="A65" s="1"/>
      <c r="B65" s="16"/>
      <c r="C65" s="1" t="s">
        <v>50</v>
      </c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7"/>
    </row>
    <row r="66" spans="1:46" s="4" customFormat="1" ht="18" customHeight="1" x14ac:dyDescent="0.45">
      <c r="A66" s="1"/>
      <c r="B66" s="122" t="s">
        <v>69</v>
      </c>
      <c r="C66" s="51"/>
      <c r="D66" s="51"/>
      <c r="E66" s="51"/>
      <c r="F66" s="51"/>
      <c r="G66" s="51"/>
      <c r="H66" s="51"/>
      <c r="I66" s="51"/>
      <c r="J66" s="51"/>
      <c r="K66" s="51"/>
      <c r="L66" s="51"/>
      <c r="M66" s="51"/>
      <c r="N66" s="44" t="s">
        <v>9</v>
      </c>
      <c r="O66" s="44"/>
      <c r="P66" s="44"/>
      <c r="Q66" s="44"/>
      <c r="R66" s="44"/>
      <c r="S66" s="1"/>
      <c r="T66" s="1"/>
      <c r="U66" s="1"/>
      <c r="V66" s="1"/>
      <c r="W66" s="44" t="s">
        <v>12</v>
      </c>
      <c r="X66" s="44"/>
      <c r="Y66" s="44"/>
      <c r="Z66" s="44"/>
      <c r="AA66" s="44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7"/>
    </row>
    <row r="67" spans="1:46" s="4" customFormat="1" ht="18" customHeight="1" x14ac:dyDescent="0.45">
      <c r="A67" s="1"/>
      <c r="B67" s="16"/>
      <c r="C67" s="1"/>
      <c r="D67" s="42">
        <f>SUMPRODUCT((G18:K23="40～64歳")*($AK$18:$AO$23))</f>
        <v>0</v>
      </c>
      <c r="E67" s="43"/>
      <c r="F67" s="43"/>
      <c r="G67" s="43"/>
      <c r="H67" s="43"/>
      <c r="I67" s="43"/>
      <c r="J67" s="51" t="s">
        <v>6</v>
      </c>
      <c r="K67" s="51"/>
      <c r="L67" s="51" t="s">
        <v>8</v>
      </c>
      <c r="M67" s="51"/>
      <c r="N67" s="130">
        <f>AD31</f>
        <v>1.8</v>
      </c>
      <c r="O67" s="130"/>
      <c r="P67" s="130"/>
      <c r="Q67" s="130"/>
      <c r="R67" s="130"/>
      <c r="S67" s="51" t="s">
        <v>10</v>
      </c>
      <c r="T67" s="51"/>
      <c r="U67" s="51" t="s">
        <v>11</v>
      </c>
      <c r="V67" s="51"/>
      <c r="W67" s="64">
        <f>ROUNDDOWN(D67*N67/100,0)</f>
        <v>0</v>
      </c>
      <c r="X67" s="64"/>
      <c r="Y67" s="64"/>
      <c r="Z67" s="64"/>
      <c r="AA67" s="64"/>
      <c r="AB67" s="44" t="s">
        <v>6</v>
      </c>
      <c r="AC67" s="44"/>
      <c r="AD67" s="44" t="s">
        <v>21</v>
      </c>
      <c r="AE67" s="44"/>
      <c r="AF67" s="44" t="s">
        <v>53</v>
      </c>
      <c r="AG67" s="44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7"/>
    </row>
    <row r="68" spans="1:46" s="4" customFormat="1" ht="18" customHeight="1" x14ac:dyDescent="0.45">
      <c r="A68" s="1"/>
      <c r="B68" s="16"/>
      <c r="C68" s="1" t="s">
        <v>51</v>
      </c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T68" s="18"/>
    </row>
    <row r="69" spans="1:46" s="4" customFormat="1" ht="18" customHeight="1" x14ac:dyDescent="0.45">
      <c r="A69" s="1"/>
      <c r="B69" s="122" t="s">
        <v>68</v>
      </c>
      <c r="C69" s="51"/>
      <c r="D69" s="51"/>
      <c r="E69" s="51"/>
      <c r="F69" s="51"/>
      <c r="G69" s="51"/>
      <c r="H69" s="51"/>
      <c r="I69" s="51"/>
      <c r="J69" s="51"/>
      <c r="K69" s="51"/>
      <c r="L69" s="51"/>
      <c r="M69" s="51"/>
      <c r="N69" s="44" t="s">
        <v>9</v>
      </c>
      <c r="O69" s="44"/>
      <c r="P69" s="44"/>
      <c r="Q69" s="44"/>
      <c r="R69" s="44"/>
      <c r="S69" s="1"/>
      <c r="T69" s="1"/>
      <c r="U69" s="1"/>
      <c r="V69" s="1"/>
      <c r="W69" s="44" t="s">
        <v>19</v>
      </c>
      <c r="X69" s="44"/>
      <c r="Y69" s="44"/>
      <c r="Z69" s="44"/>
      <c r="AA69" s="44"/>
      <c r="AB69" s="1"/>
      <c r="AC69" s="1"/>
      <c r="AD69" s="1"/>
      <c r="AE69" s="1"/>
      <c r="AT69" s="18"/>
    </row>
    <row r="70" spans="1:46" s="4" customFormat="1" ht="18" customHeight="1" x14ac:dyDescent="0.45">
      <c r="A70" s="1"/>
      <c r="B70" s="16"/>
      <c r="C70" s="1"/>
      <c r="D70" s="42">
        <f>COUNTIFS(G18:K23,"40～64歳",AA18:AE23,"&gt;=0")</f>
        <v>0</v>
      </c>
      <c r="E70" s="43"/>
      <c r="F70" s="43"/>
      <c r="G70" s="43"/>
      <c r="H70" s="43"/>
      <c r="I70" s="43"/>
      <c r="J70" s="51" t="s">
        <v>18</v>
      </c>
      <c r="K70" s="51"/>
      <c r="L70" s="51" t="s">
        <v>8</v>
      </c>
      <c r="M70" s="51"/>
      <c r="N70" s="121">
        <f>AD32</f>
        <v>12000</v>
      </c>
      <c r="O70" s="121"/>
      <c r="P70" s="121"/>
      <c r="Q70" s="121"/>
      <c r="R70" s="121"/>
      <c r="S70" s="51" t="s">
        <v>6</v>
      </c>
      <c r="T70" s="51"/>
      <c r="U70" s="51" t="s">
        <v>11</v>
      </c>
      <c r="V70" s="51"/>
      <c r="W70" s="64">
        <f>ROUND(D70*N70,0)</f>
        <v>0</v>
      </c>
      <c r="X70" s="64"/>
      <c r="Y70" s="64"/>
      <c r="Z70" s="64"/>
      <c r="AA70" s="64"/>
      <c r="AB70" s="51" t="s">
        <v>6</v>
      </c>
      <c r="AC70" s="51"/>
      <c r="AD70" s="44" t="s">
        <v>55</v>
      </c>
      <c r="AE70" s="44"/>
      <c r="AT70" s="18"/>
    </row>
    <row r="71" spans="1:46" s="4" customFormat="1" ht="18" customHeight="1" x14ac:dyDescent="0.45">
      <c r="A71" s="1"/>
      <c r="B71" s="16"/>
      <c r="C71" s="1" t="s">
        <v>52</v>
      </c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T71" s="18"/>
    </row>
    <row r="72" spans="1:46" s="4" customFormat="1" ht="18" customHeight="1" x14ac:dyDescent="0.45">
      <c r="B72" s="12"/>
      <c r="D72" s="44" t="s">
        <v>53</v>
      </c>
      <c r="E72" s="44"/>
      <c r="F72" s="44" t="s">
        <v>23</v>
      </c>
      <c r="G72" s="44"/>
      <c r="H72" s="44" t="s">
        <v>54</v>
      </c>
      <c r="I72" s="44"/>
      <c r="J72" s="44" t="s">
        <v>24</v>
      </c>
      <c r="K72" s="44"/>
      <c r="L72" s="101">
        <f>ROUNDDOWN(W67+W70,-2)</f>
        <v>0</v>
      </c>
      <c r="M72" s="101"/>
      <c r="N72" s="101"/>
      <c r="O72" s="101"/>
      <c r="P72" s="101"/>
      <c r="Q72" s="101"/>
      <c r="R72" s="101"/>
      <c r="S72" s="44" t="s">
        <v>6</v>
      </c>
      <c r="T72" s="44"/>
      <c r="U72" s="4" t="s">
        <v>25</v>
      </c>
      <c r="AT72" s="18"/>
    </row>
    <row r="73" spans="1:46" s="4" customFormat="1" ht="18" customHeight="1" x14ac:dyDescent="0.45">
      <c r="B73" s="12"/>
      <c r="AT73" s="18"/>
    </row>
    <row r="74" spans="1:46" s="4" customFormat="1" ht="18" customHeight="1" x14ac:dyDescent="0.45">
      <c r="B74" s="27"/>
      <c r="C74" s="27"/>
      <c r="D74" s="27"/>
      <c r="E74" s="27"/>
      <c r="F74" s="27"/>
      <c r="G74" s="27"/>
      <c r="H74" s="27"/>
      <c r="I74" s="27"/>
      <c r="J74" s="27"/>
      <c r="K74" s="27"/>
      <c r="L74" s="27"/>
      <c r="M74" s="27"/>
      <c r="N74" s="27"/>
      <c r="O74" s="27"/>
      <c r="P74" s="27"/>
      <c r="Q74" s="27"/>
      <c r="R74" s="27"/>
      <c r="S74" s="27"/>
      <c r="T74" s="27"/>
      <c r="U74" s="27" t="s">
        <v>65</v>
      </c>
      <c r="V74" s="27"/>
      <c r="W74" s="27"/>
      <c r="X74" s="27"/>
      <c r="Y74" s="27"/>
      <c r="Z74" s="27"/>
      <c r="AA74" s="27"/>
      <c r="AB74" s="27"/>
      <c r="AC74" s="27"/>
      <c r="AD74" s="27"/>
      <c r="AE74" s="27"/>
      <c r="AF74" s="27"/>
      <c r="AG74" s="27"/>
      <c r="AH74" s="27"/>
      <c r="AI74" s="27"/>
      <c r="AJ74" s="27"/>
      <c r="AK74" s="27"/>
      <c r="AL74" s="27"/>
      <c r="AM74" s="27"/>
      <c r="AN74" s="27"/>
      <c r="AO74" s="27"/>
      <c r="AP74" s="27"/>
      <c r="AQ74" s="27"/>
      <c r="AR74" s="27"/>
      <c r="AS74" s="27"/>
      <c r="AT74" s="27"/>
    </row>
    <row r="75" spans="1:46" s="4" customFormat="1" ht="18" customHeight="1" x14ac:dyDescent="0.45">
      <c r="A75" s="1"/>
      <c r="B75" s="20" t="s">
        <v>66</v>
      </c>
      <c r="C75" s="21"/>
      <c r="D75" s="21"/>
      <c r="E75" s="22"/>
      <c r="F75" s="22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22"/>
      <c r="S75" s="22"/>
      <c r="T75" s="22"/>
      <c r="U75" s="22"/>
      <c r="V75" s="22"/>
      <c r="W75" s="22"/>
      <c r="X75" s="22"/>
      <c r="Y75" s="22"/>
      <c r="Z75" s="22"/>
      <c r="AA75" s="22"/>
      <c r="AB75" s="22"/>
      <c r="AC75" s="22"/>
      <c r="AD75" s="22"/>
      <c r="AE75" s="22"/>
      <c r="AF75" s="22"/>
      <c r="AG75" s="22"/>
      <c r="AH75" s="22"/>
      <c r="AI75" s="22"/>
      <c r="AJ75" s="22"/>
      <c r="AK75" s="22"/>
      <c r="AL75" s="22"/>
      <c r="AM75" s="22"/>
      <c r="AN75" s="22"/>
      <c r="AO75" s="22"/>
      <c r="AP75" s="22"/>
      <c r="AQ75" s="22"/>
      <c r="AR75" s="22"/>
      <c r="AS75" s="22"/>
      <c r="AT75" s="23"/>
    </row>
    <row r="76" spans="1:46" s="4" customFormat="1" ht="18" customHeight="1" x14ac:dyDescent="0.45">
      <c r="B76" s="24"/>
      <c r="D76" s="126" t="s">
        <v>40</v>
      </c>
      <c r="E76" s="126"/>
      <c r="F76" s="126"/>
      <c r="G76" s="126"/>
      <c r="H76" s="126"/>
      <c r="I76" s="126"/>
      <c r="J76" s="126"/>
      <c r="K76" s="126"/>
      <c r="L76" s="126"/>
      <c r="M76" s="126"/>
      <c r="N76" s="126"/>
      <c r="O76" s="126"/>
      <c r="P76" s="126"/>
      <c r="S76" s="126" t="s">
        <v>41</v>
      </c>
      <c r="T76" s="126"/>
      <c r="U76" s="126"/>
      <c r="V76" s="126"/>
      <c r="W76" s="126"/>
      <c r="X76" s="126"/>
      <c r="Y76" s="126"/>
      <c r="Z76" s="126"/>
      <c r="AA76" s="126"/>
      <c r="AB76" s="126"/>
      <c r="AC76" s="126"/>
      <c r="AD76" s="126"/>
      <c r="AE76" s="126"/>
      <c r="AH76" s="126" t="s">
        <v>30</v>
      </c>
      <c r="AI76" s="126"/>
      <c r="AJ76" s="126"/>
      <c r="AK76" s="126"/>
      <c r="AL76" s="126"/>
      <c r="AM76" s="126"/>
      <c r="AN76" s="126"/>
      <c r="AO76" s="126"/>
      <c r="AP76" s="126"/>
      <c r="AQ76" s="126"/>
      <c r="AR76" s="126"/>
      <c r="AS76" s="126"/>
      <c r="AT76" s="127"/>
    </row>
    <row r="77" spans="1:46" s="4" customFormat="1" ht="18" customHeight="1" x14ac:dyDescent="0.45">
      <c r="B77" s="24"/>
      <c r="D77" s="125">
        <f>IF(N33&lt;T52,N33,T52)</f>
        <v>0</v>
      </c>
      <c r="E77" s="125"/>
      <c r="F77" s="125"/>
      <c r="G77" s="125"/>
      <c r="H77" s="125"/>
      <c r="I77" s="125"/>
      <c r="J77" s="125"/>
      <c r="K77" s="125"/>
      <c r="L77" s="125"/>
      <c r="M77" s="125"/>
      <c r="N77" s="125"/>
      <c r="O77" s="44" t="s">
        <v>6</v>
      </c>
      <c r="P77" s="44"/>
      <c r="Q77" s="44" t="s">
        <v>23</v>
      </c>
      <c r="R77" s="44"/>
      <c r="S77" s="125">
        <f>IF(V33&lt;L62,V33,L62)</f>
        <v>0</v>
      </c>
      <c r="T77" s="125"/>
      <c r="U77" s="125"/>
      <c r="V77" s="125"/>
      <c r="W77" s="125"/>
      <c r="X77" s="125"/>
      <c r="Y77" s="125"/>
      <c r="Z77" s="125"/>
      <c r="AA77" s="125"/>
      <c r="AB77" s="125"/>
      <c r="AC77" s="125"/>
      <c r="AD77" s="44" t="s">
        <v>6</v>
      </c>
      <c r="AE77" s="44"/>
      <c r="AF77" s="44" t="s">
        <v>23</v>
      </c>
      <c r="AG77" s="44"/>
      <c r="AH77" s="125">
        <f>IF(AD33&lt;L72,AD33,L72)</f>
        <v>0</v>
      </c>
      <c r="AI77" s="125"/>
      <c r="AJ77" s="125"/>
      <c r="AK77" s="125"/>
      <c r="AL77" s="125"/>
      <c r="AM77" s="125"/>
      <c r="AN77" s="125"/>
      <c r="AO77" s="125"/>
      <c r="AP77" s="125"/>
      <c r="AQ77" s="125"/>
      <c r="AR77" s="125"/>
      <c r="AS77" s="44" t="s">
        <v>6</v>
      </c>
      <c r="AT77" s="68"/>
    </row>
    <row r="78" spans="1:46" s="4" customFormat="1" ht="18" customHeight="1" x14ac:dyDescent="0.45">
      <c r="B78" s="24"/>
      <c r="D78" s="128" t="s">
        <v>67</v>
      </c>
      <c r="E78" s="128"/>
      <c r="F78" s="128"/>
      <c r="G78" s="128"/>
      <c r="H78" s="128"/>
      <c r="I78" s="128"/>
      <c r="J78" s="128"/>
      <c r="K78" s="128"/>
      <c r="L78" s="128"/>
      <c r="M78" s="128"/>
      <c r="N78" s="128"/>
      <c r="O78" s="128"/>
      <c r="P78" s="128"/>
      <c r="Q78" s="128"/>
      <c r="R78" s="128"/>
      <c r="S78" s="128"/>
      <c r="T78" s="128"/>
      <c r="U78" s="128"/>
      <c r="V78" s="128"/>
      <c r="W78" s="128"/>
      <c r="X78" s="128"/>
      <c r="Y78" s="128"/>
      <c r="Z78" s="128"/>
      <c r="AA78" s="128"/>
      <c r="AB78" s="128"/>
      <c r="AC78" s="128"/>
      <c r="AD78" s="128"/>
      <c r="AE78" s="128"/>
      <c r="AF78" s="128"/>
      <c r="AG78" s="128"/>
      <c r="AH78" s="128"/>
      <c r="AI78" s="128"/>
      <c r="AJ78" s="128"/>
      <c r="AK78" s="128"/>
      <c r="AL78" s="128"/>
      <c r="AM78" s="128"/>
      <c r="AN78" s="128"/>
      <c r="AO78" s="128"/>
      <c r="AP78" s="128"/>
      <c r="AQ78" s="128"/>
      <c r="AR78" s="128"/>
      <c r="AS78" s="128"/>
      <c r="AT78" s="129"/>
    </row>
    <row r="79" spans="1:46" s="4" customFormat="1" ht="18" customHeight="1" x14ac:dyDescent="0.45">
      <c r="B79" s="24"/>
      <c r="AJ79" s="126" t="s">
        <v>31</v>
      </c>
      <c r="AK79" s="126"/>
      <c r="AL79" s="126"/>
      <c r="AM79" s="126"/>
      <c r="AN79" s="126"/>
      <c r="AO79" s="126"/>
      <c r="AP79" s="126"/>
      <c r="AQ79" s="126"/>
      <c r="AR79" s="126"/>
      <c r="AS79" s="126"/>
      <c r="AT79" s="127"/>
    </row>
    <row r="80" spans="1:46" s="4" customFormat="1" ht="18" customHeight="1" x14ac:dyDescent="0.45">
      <c r="B80" s="25"/>
      <c r="C80" s="26"/>
      <c r="D80" s="26"/>
      <c r="E80" s="26"/>
      <c r="F80" s="26"/>
      <c r="G80" s="26"/>
      <c r="H80" s="26"/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26"/>
      <c r="AB80" s="26"/>
      <c r="AC80" s="26"/>
      <c r="AD80" s="26"/>
      <c r="AE80" s="26"/>
      <c r="AF80" s="26"/>
      <c r="AG80" s="26"/>
      <c r="AH80" s="124" t="s">
        <v>11</v>
      </c>
      <c r="AI80" s="124"/>
      <c r="AJ80" s="123">
        <f>D77+S77+AH77</f>
        <v>0</v>
      </c>
      <c r="AK80" s="123"/>
      <c r="AL80" s="123"/>
      <c r="AM80" s="123"/>
      <c r="AN80" s="123"/>
      <c r="AO80" s="123"/>
      <c r="AP80" s="123"/>
      <c r="AQ80" s="123"/>
      <c r="AR80" s="123"/>
      <c r="AS80" s="124" t="s">
        <v>6</v>
      </c>
      <c r="AT80" s="70"/>
    </row>
  </sheetData>
  <sheetProtection sheet="1" objects="1" scenarios="1"/>
  <mergeCells count="203">
    <mergeCell ref="AD60:AE60"/>
    <mergeCell ref="AH80:AI80"/>
    <mergeCell ref="W69:AA69"/>
    <mergeCell ref="AB60:AC60"/>
    <mergeCell ref="AB70:AC70"/>
    <mergeCell ref="S62:T62"/>
    <mergeCell ref="N66:R66"/>
    <mergeCell ref="W66:AA66"/>
    <mergeCell ref="N69:R69"/>
    <mergeCell ref="U67:V67"/>
    <mergeCell ref="W67:AA67"/>
    <mergeCell ref="N67:R67"/>
    <mergeCell ref="S67:T67"/>
    <mergeCell ref="AF67:AG67"/>
    <mergeCell ref="AJ80:AR80"/>
    <mergeCell ref="AS80:AT80"/>
    <mergeCell ref="AH77:AR77"/>
    <mergeCell ref="AH76:AT76"/>
    <mergeCell ref="S76:AE76"/>
    <mergeCell ref="S77:AC77"/>
    <mergeCell ref="D76:P76"/>
    <mergeCell ref="D77:N77"/>
    <mergeCell ref="O77:P77"/>
    <mergeCell ref="Q77:R77"/>
    <mergeCell ref="AD77:AE77"/>
    <mergeCell ref="AF77:AG77"/>
    <mergeCell ref="AS77:AT77"/>
    <mergeCell ref="AJ79:AT79"/>
    <mergeCell ref="D78:AT78"/>
    <mergeCell ref="D72:E72"/>
    <mergeCell ref="F72:G72"/>
    <mergeCell ref="H72:I72"/>
    <mergeCell ref="J72:K72"/>
    <mergeCell ref="L62:R62"/>
    <mergeCell ref="L72:R72"/>
    <mergeCell ref="S72:T72"/>
    <mergeCell ref="AB67:AC67"/>
    <mergeCell ref="AD70:AE70"/>
    <mergeCell ref="AD67:AE67"/>
    <mergeCell ref="D70:I70"/>
    <mergeCell ref="J70:K70"/>
    <mergeCell ref="L70:M70"/>
    <mergeCell ref="N70:R70"/>
    <mergeCell ref="S70:T70"/>
    <mergeCell ref="U70:V70"/>
    <mergeCell ref="W70:AA70"/>
    <mergeCell ref="B66:M66"/>
    <mergeCell ref="B69:M69"/>
    <mergeCell ref="D67:I67"/>
    <mergeCell ref="J67:K67"/>
    <mergeCell ref="L67:M67"/>
    <mergeCell ref="D60:I60"/>
    <mergeCell ref="J60:K60"/>
    <mergeCell ref="L60:M60"/>
    <mergeCell ref="N60:R60"/>
    <mergeCell ref="S60:T60"/>
    <mergeCell ref="U60:V60"/>
    <mergeCell ref="W60:AA60"/>
    <mergeCell ref="D62:E62"/>
    <mergeCell ref="F62:G62"/>
    <mergeCell ref="H62:I62"/>
    <mergeCell ref="J62:K62"/>
    <mergeCell ref="L52:M52"/>
    <mergeCell ref="N52:O52"/>
    <mergeCell ref="P52:Q52"/>
    <mergeCell ref="R52:S52"/>
    <mergeCell ref="AA52:AB52"/>
    <mergeCell ref="D59:K59"/>
    <mergeCell ref="N59:R59"/>
    <mergeCell ref="AD50:AE50"/>
    <mergeCell ref="J52:K52"/>
    <mergeCell ref="D57:I57"/>
    <mergeCell ref="J57:K57"/>
    <mergeCell ref="L57:M57"/>
    <mergeCell ref="N57:R57"/>
    <mergeCell ref="S57:T57"/>
    <mergeCell ref="U57:V57"/>
    <mergeCell ref="W57:AA57"/>
    <mergeCell ref="AB57:AC57"/>
    <mergeCell ref="AD57:AE57"/>
    <mergeCell ref="S50:T50"/>
    <mergeCell ref="U50:V50"/>
    <mergeCell ref="W59:AA59"/>
    <mergeCell ref="W56:AA56"/>
    <mergeCell ref="T52:Z52"/>
    <mergeCell ref="W50:AA50"/>
    <mergeCell ref="L50:M50"/>
    <mergeCell ref="N50:R50"/>
    <mergeCell ref="B15:F17"/>
    <mergeCell ref="G22:K22"/>
    <mergeCell ref="G15:K17"/>
    <mergeCell ref="L16:P17"/>
    <mergeCell ref="D46:K46"/>
    <mergeCell ref="N46:R46"/>
    <mergeCell ref="W46:AA46"/>
    <mergeCell ref="T31:U31"/>
    <mergeCell ref="T32:U32"/>
    <mergeCell ref="T33:U33"/>
    <mergeCell ref="N33:S33"/>
    <mergeCell ref="N31:S31"/>
    <mergeCell ref="N32:S32"/>
    <mergeCell ref="V32:AA32"/>
    <mergeCell ref="V33:AA33"/>
    <mergeCell ref="V30:AC30"/>
    <mergeCell ref="B35:AS41"/>
    <mergeCell ref="AB33:AC33"/>
    <mergeCell ref="G18:K18"/>
    <mergeCell ref="D31:M31"/>
    <mergeCell ref="AB50:AC50"/>
    <mergeCell ref="B30:M30"/>
    <mergeCell ref="N30:U30"/>
    <mergeCell ref="G23:K23"/>
    <mergeCell ref="A1:AT1"/>
    <mergeCell ref="B18:F18"/>
    <mergeCell ref="B19:F19"/>
    <mergeCell ref="B20:F20"/>
    <mergeCell ref="B21:F21"/>
    <mergeCell ref="B3:AT12"/>
    <mergeCell ref="L23:P23"/>
    <mergeCell ref="AA16:AE16"/>
    <mergeCell ref="L15:AE15"/>
    <mergeCell ref="Q19:U19"/>
    <mergeCell ref="L19:P19"/>
    <mergeCell ref="L20:P20"/>
    <mergeCell ref="L21:P21"/>
    <mergeCell ref="L22:P22"/>
    <mergeCell ref="B22:F22"/>
    <mergeCell ref="B23:F23"/>
    <mergeCell ref="V18:Z18"/>
    <mergeCell ref="AA18:AE18"/>
    <mergeCell ref="AA23:AE23"/>
    <mergeCell ref="Q16:U17"/>
    <mergeCell ref="Q22:U22"/>
    <mergeCell ref="V22:Z22"/>
    <mergeCell ref="AA22:AE22"/>
    <mergeCell ref="AF18:AJ18"/>
    <mergeCell ref="AK21:AO21"/>
    <mergeCell ref="AK22:AO22"/>
    <mergeCell ref="AK23:AO23"/>
    <mergeCell ref="AK18:AO18"/>
    <mergeCell ref="AF19:AJ19"/>
    <mergeCell ref="AF20:AJ20"/>
    <mergeCell ref="AF21:AJ21"/>
    <mergeCell ref="V16:Z17"/>
    <mergeCell ref="AA17:AE17"/>
    <mergeCell ref="AF15:AJ16"/>
    <mergeCell ref="AD47:AE47"/>
    <mergeCell ref="AF47:AG47"/>
    <mergeCell ref="V21:Z21"/>
    <mergeCell ref="AA21:AE21"/>
    <mergeCell ref="U47:V47"/>
    <mergeCell ref="W47:AA47"/>
    <mergeCell ref="AB47:AC47"/>
    <mergeCell ref="B24:AT27"/>
    <mergeCell ref="B31:C33"/>
    <mergeCell ref="G19:K19"/>
    <mergeCell ref="G20:K20"/>
    <mergeCell ref="G21:K21"/>
    <mergeCell ref="AF17:AJ17"/>
    <mergeCell ref="AK17:AO17"/>
    <mergeCell ref="AK19:AO19"/>
    <mergeCell ref="AK20:AO20"/>
    <mergeCell ref="AD30:AK30"/>
    <mergeCell ref="AD31:AI31"/>
    <mergeCell ref="AB32:AC32"/>
    <mergeCell ref="AK15:AO16"/>
    <mergeCell ref="V19:Z19"/>
    <mergeCell ref="N49:R49"/>
    <mergeCell ref="W49:AA49"/>
    <mergeCell ref="D50:I50"/>
    <mergeCell ref="J50:K50"/>
    <mergeCell ref="L18:P18"/>
    <mergeCell ref="Q18:U18"/>
    <mergeCell ref="N47:R47"/>
    <mergeCell ref="S47:T47"/>
    <mergeCell ref="AF57:AG57"/>
    <mergeCell ref="D52:E52"/>
    <mergeCell ref="F52:G52"/>
    <mergeCell ref="H52:I52"/>
    <mergeCell ref="D49:K49"/>
    <mergeCell ref="D56:K56"/>
    <mergeCell ref="N56:R56"/>
    <mergeCell ref="AF22:AJ22"/>
    <mergeCell ref="AF23:AJ23"/>
    <mergeCell ref="AA19:AE19"/>
    <mergeCell ref="Q20:U20"/>
    <mergeCell ref="V20:Z20"/>
    <mergeCell ref="AA20:AE20"/>
    <mergeCell ref="Q21:U21"/>
    <mergeCell ref="Q23:U23"/>
    <mergeCell ref="V23:Z23"/>
    <mergeCell ref="AJ31:AK31"/>
    <mergeCell ref="AD32:AI32"/>
    <mergeCell ref="AJ32:AK32"/>
    <mergeCell ref="AD33:AI33"/>
    <mergeCell ref="AJ33:AK33"/>
    <mergeCell ref="V31:AA31"/>
    <mergeCell ref="AB31:AC31"/>
    <mergeCell ref="D47:I47"/>
    <mergeCell ref="J47:K47"/>
    <mergeCell ref="L47:M47"/>
    <mergeCell ref="D32:M32"/>
    <mergeCell ref="D33:M33"/>
  </mergeCells>
  <phoneticPr fontId="2"/>
  <dataValidations count="1">
    <dataValidation type="list" allowBlank="1" showInputMessage="1" showErrorMessage="1" sqref="G18:K23" xr:uid="{00000000-0002-0000-0000-000000000000}">
      <formula1>"0～39歳,40～64歳,65歳～74歳"</formula1>
    </dataValidation>
  </dataValidations>
  <pageMargins left="0.39370078740157483" right="0.39370078740157483" top="0.27559055118110237" bottom="0.27559055118110237" header="0.31496062992125984" footer="0.31496062992125984"/>
  <pageSetup paperSize="9" scale="98" orientation="portrait" r:id="rId1"/>
  <rowBreaks count="1" manualBreakCount="1">
    <brk id="41" max="4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試算シート</vt:lpstr>
      <vt:lpstr>試算シート!Print_Area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杉本茜</cp:lastModifiedBy>
  <cp:lastPrinted>2025-03-28T00:12:18Z</cp:lastPrinted>
  <dcterms:created xsi:type="dcterms:W3CDTF">2019-11-14T00:37:28Z</dcterms:created>
  <dcterms:modified xsi:type="dcterms:W3CDTF">2025-03-28T00:12:49Z</dcterms:modified>
</cp:coreProperties>
</file>